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https://nadress-my.sharepoint.com/personal/lydia_vesela_nadress_sk/Documents/Documents/Interspedit/Moje dokumenty/Daňové tlačivá/SPARTAK/"/>
    </mc:Choice>
  </mc:AlternateContent>
  <xr:revisionPtr revIDLastSave="0" documentId="8_{5983E4A2-10A5-4D3E-ABC2-7143FD157D8C}" xr6:coauthVersionLast="47" xr6:coauthVersionMax="47" xr10:uidLastSave="{00000000-0000-0000-0000-000000000000}"/>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<sst xmlns="http://schemas.openxmlformats.org/spreadsheetml/2006/main" count="6570" uniqueCount="3023">
  <si>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</si>
  <si>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</si>
  <si>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</si>
  <si>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</si>
  <si>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</si>
  <si>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</si>
  <si>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</si>
  <si>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</si>
  <si>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</si>
  <si>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</si>
  <si>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</si>
  <si>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</si>
  <si>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</si>
  <si>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</si>
  <si>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</si>
  <si>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</si>
  <si>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</si>
  <si>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</si>
  <si>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</si>
  <si>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</si>
  <si>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</si>
  <si>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</si>
  <si>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</si>
  <si>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</si>
  <si>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</si>
  <si>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</si>
  <si>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</si>
  <si>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</si>
  <si>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</si>
  <si>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</si>
  <si>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</si>
  <si>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</si>
  <si>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</si>
  <si>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</si>
  <si>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</si>
  <si>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</si>
  <si>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</si>
  <si>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</si>
  <si>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</si>
  <si>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</si>
  <si>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</si>
  <si>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</si>
  <si>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</si>
  <si>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</si>
  <si>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</si>
  <si>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</si>
  <si>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</si>
  <si>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</si>
  <si>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</si>
  <si>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</si>
  <si>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</si>
  <si>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</si>
  <si>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</si>
  <si>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</si>
  <si>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</si>
  <si>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</si>
  <si>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</si>
  <si>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</si>
  <si>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</si>
  <si>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</si>
  <si>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</si>
  <si>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</si>
  <si>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</si>
  <si>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</si>
  <si>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</si>
  <si>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</si>
  <si>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</si>
  <si>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</si>
  <si>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</si>
  <si>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</si>
  <si>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</si>
  <si>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</si>
  <si>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</si>
  <si>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</si>
  <si>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</si>
  <si>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</si>
  <si>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</si>
  <si>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</si>
  <si>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</si>
  <si>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</si>
  <si>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</si>
  <si>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</si>
  <si>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</si>
  <si>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</si>
  <si>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</si>
  <si>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</si>
  <si>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</si>
  <si>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</si>
  <si>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</si>
  <si>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</si>
  <si>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</si>
  <si>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</si>
  <si>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</si>
  <si>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</si>
  <si>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</si>
  <si>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</si>
  <si>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</si>
  <si>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</si>
  <si>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</si>
  <si>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</si>
  <si>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</si>
  <si>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</si>
  <si>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</si>
  <si>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</si>
  <si>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</si>
  <si>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</si>
  <si>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</si>
  <si>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</si>
  <si>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</si>
  <si>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</si>
  <si>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</si>
  <si>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</si>
  <si>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</si>
  <si>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</si>
  <si>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</si>
  <si>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</si>
  <si>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</si>
  <si>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</si>
  <si>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</si>
  <si>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</si>
  <si>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</si>
  <si>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</si>
  <si>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</si>
  <si>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</si>
  <si>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</si>
  <si>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</si>
  <si>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</si>
  <si>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</si>
  <si>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</si>
  <si>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</si>
  <si>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</si>
  <si>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</si>
  <si>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</si>
  <si>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</si>
  <si>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</si>
  <si>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</si>
  <si>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</si>
  <si>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</si>
  <si>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</si>
  <si>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</si>
  <si>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</si>
  <si>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</si>
  <si>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</si>
  <si>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</si>
  <si>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</si>
  <si>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</si>
  <si>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</si>
  <si>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</si>
  <si>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</si>
  <si>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</si>
  <si>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</si>
  <si>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</si>
  <si>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</si>
  <si>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</si>
  <si>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</si>
  <si>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</si>
  <si>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</si>
  <si>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</si>
  <si>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</si>
  <si>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</si>
  <si>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</si>
  <si>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</si>
  <si>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</si>
  <si>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</si>
  <si>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</si>
  <si>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</si>
  <si>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</si>
  <si>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</si>
  <si>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</si>
  <si>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</si>
  <si>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</si>
  <si>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</si>
  <si>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</si>
  <si>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</si>
  <si>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</si>
  <si>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</si>
  <si>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</si>
  <si>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</si>
  <si>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</si>
  <si>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</si>
  <si>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</si>
  <si>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</si>
  <si>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</si>
  <si>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</si>
  <si>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</si>
  <si>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</si>
  <si>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</si>
  <si>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</si>
  <si>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</si>
  <si>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</si>
  <si>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</si>
  <si>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</si>
  <si>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</si>
  <si>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</si>
  <si>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</si>
  <si>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</si>
  <si>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</si>
  <si>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</si>
  <si>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</si>
  <si>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</si>
  <si>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</si>
  <si>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</si>
  <si>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</si>
  <si>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</si>
  <si>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</si>
  <si>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</si>
  <si>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</si>
  <si>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</si>
  <si>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</si>
  <si>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</si>
  <si>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</si>
  <si>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</si>
  <si>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</si>
  <si>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</si>
  <si>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</si>
  <si>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</si>
  <si>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</si>
  <si>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</si>
  <si>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</si>
  <si>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</si>
  <si>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</si>
  <si>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</si>
  <si>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</si>
  <si>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</si>
  <si>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</si>
  <si>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</si>
  <si>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</si>
  <si>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</si>
  <si>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</si>
  <si>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</si>
  <si>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</si>
  <si>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</si>
  <si>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</si>
  <si>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</si>
  <si>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</si>
  <si>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</si>
  <si>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</si>
  <si>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</si>
  <si>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</si>
  <si>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</si>
  <si>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</si>
  <si>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</si>
  <si>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</si>
  <si>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</si>
  <si>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</si>
  <si>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</si>
  <si>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</si>
  <si>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</si>
  <si>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</si>
  <si>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</si>
  <si>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</si>
  <si>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</si>
  <si>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</si>
  <si>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</si>
  <si>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</si>
  <si>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</si>
  <si>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</si>
  <si>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</si>
  <si>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</si>
  <si>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</si>
  <si>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</si>
  <si>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</si>
  <si>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</si>
  <si>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</si>
  <si>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</si>
  <si>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</si>
  <si>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</si>
  <si>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</si>
  <si>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</si>
  <si>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</si>
  <si>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</si>
  <si>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</si>
  <si>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</si>
  <si>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</si>
  <si>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</si>
  <si>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</si>
  <si>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</si>
  <si>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</si>
  <si>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</si>
  <si>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</si>
  <si>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</si>
  <si>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</si>
  <si>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</si>
  <si>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</si>
  <si>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</si>
  <si>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</si>
  <si>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</si>
  <si>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</si>
  <si>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</si>
  <si>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</si>
  <si>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</si>
  <si>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</si>
  <si>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</si>
  <si>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</si>
  <si>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</si>
  <si>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</si>
  <si>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</si>
  <si>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</si>
  <si>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</si>
  <si>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</si>
  <si>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</si>
  <si>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</si>
  <si>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</si>
  <si>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</si>
  <si>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</si>
  <si>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</si>
  <si>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</si>
  <si>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</si>
  <si>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</si>
  <si>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</si>
  <si>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</si>
  <si>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</si>
  <si>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</si>
  <si>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</si>
  <si>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</si>
  <si>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</si>
  <si>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</si>
  <si>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</si>
  <si>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</si>
  <si>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</si>
  <si>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</si>
  <si>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</si>
  <si>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</si>
  <si>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</si>
  <si>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</si>
  <si>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</si>
  <si>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</si>
  <si>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</si>
  <si>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</si>
  <si>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</si>
  <si>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</si>
  <si>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</si>
  <si>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</si>
  <si>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</si>
  <si>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</si>
  <si>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</si>
  <si>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</si>
  <si>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</si>
  <si>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</si>
  <si>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</si>
  <si>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</si>
  <si>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</si>
  <si>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</si>
  <si>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</si>
  <si>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</si>
  <si>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</si>
  <si>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</si>
  <si>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</si>
  <si>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</si>
  <si>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</si>
  <si>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</si>
  <si>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</si>
  <si>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</si>
  <si>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</si>
  <si>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</si>
  <si>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</si>
  <si>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</si>
  <si>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</si>
  <si>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</si>
  <si>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</si>
  <si>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</si>
  <si>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</si>
  <si>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</si>
  <si>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</si>
  <si>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</si>
  <si>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</si>
  <si>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</si>
  <si>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</si>
  <si>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</si>
  <si>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</si>
  <si>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</si>
  <si>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</si>
  <si>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</si>
  <si>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</si>
  <si>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</si>
  <si>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</si>
  <si>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</si>
  <si>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</si>
  <si>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</si>
  <si>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</si>
  <si>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</si>
  <si>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</si>
  <si>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</si>
  <si>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</si>
  <si>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</si>
  <si>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</si>
  <si>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</si>
  <si>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</si>
  <si>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</si>
  <si>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</si>
  <si>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</si>
  <si>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</si>
  <si>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</si>
  <si>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</si>
  <si>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</si>
  <si>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</si>
  <si>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</si>
  <si>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</si>
  <si>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</si>
  <si>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</si>
  <si>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</si>
  <si>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</si>
  <si>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</si>
  <si>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</si>
  <si>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</si>
  <si>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</si>
  <si>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</si>
  <si>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</si>
  <si>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</si>
  <si>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</si>
  <si>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</si>
  <si>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</si>
  <si>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</si>
  <si>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</si>
  <si>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</si>
  <si>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</si>
  <si>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</si>
  <si>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</si>
  <si>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</si>
  <si>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</si>
  <si>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</si>
  <si>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</si>
  <si>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</si>
  <si>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</si>
  <si>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</si>
  <si>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</si>
  <si>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</si>
  <si>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</si>
  <si>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</si>
  <si>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</si>
  <si>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</si>
  <si>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</si>
  <si>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</si>
  <si>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</si>
  <si>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</si>
  <si>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</si>
  <si>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</si>
  <si>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</si>
  <si>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</si>
  <si>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</si>
  <si>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</si>
  <si>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</si>
  <si>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</si>
  <si>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</si>
  <si>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</si>
  <si>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</si>
  <si>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</si>
  <si>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</si>
  <si>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</si>
  <si>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</si>
  <si>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</si>
  <si>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</si>
  <si>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</si>
  <si>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</si>
  <si>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</si>
  <si>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</si>
  <si>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</si>
  <si>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</si>
  <si>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</si>
  <si>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</si>
  <si>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</si>
  <si>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</si>
  <si>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</si>
  <si>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</si>
  <si>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</si>
  <si>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</si>
  <si>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</si>
  <si>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</si>
  <si>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</si>
  <si>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</si>
  <si>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</si>
  <si>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</si>
  <si>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</si>
  <si>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</si>
  <si>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</si>
  <si>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</si>
  <si>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</si>
  <si>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</si>
  <si>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</si>
  <si>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</si>
  <si>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</si>
  <si>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</si>
  <si>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</si>
  <si>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</si>
  <si>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</si>
  <si>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</si>
  <si>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</si>
  <si>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</si>
  <si>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</si>
  <si>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</si>
  <si>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</si>
  <si>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</si>
  <si>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</si>
  <si>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</si>
  <si>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</si>
  <si>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</si>
  <si>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</si>
  <si>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</si>
  <si>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</si>
  <si>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</si>
  <si>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</si>
  <si>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</si>
  <si>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</si>
  <si>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</si>
  <si>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</si>
  <si>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</si>
  <si>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</si>
  <si>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</si>
  <si>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</si>
  <si>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</si>
  <si>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</si>
  <si>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</si>
  <si>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</si>
  <si>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</si>
  <si>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</si>
  <si>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</si>
  <si>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</si>
  <si>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</si>
  <si>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</si>
  <si>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</si>
  <si>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</si>
  <si>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</si>
  <si>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</si>
  <si>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</si>
  <si>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</si>
  <si>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</si>
  <si>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</si>
  <si>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</si>
  <si>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</si>
  <si>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</si>
  <si>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</si>
  <si>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</si>
  <si>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</si>
  <si>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</si>
  <si>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</si>
  <si>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</si>
  <si>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</si>
  <si>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</si>
  <si>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</si>
  <si>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</si>
  <si>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</si>
  <si>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</si>
  <si>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</si>
  <si>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</si>
  <si>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</si>
  <si>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</si>
  <si>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</si>
  <si>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</si>
  <si>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</si>
  <si>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</si>
  <si>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</si>
  <si>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</si>
  <si>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</si>
  <si>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</si>
  <si>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</si>
  <si>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</si>
  <si>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</si>
  <si>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</si>
  <si>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</si>
  <si>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</si>
  <si>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</si>
  <si>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</si>
  <si>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</si>
  <si>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</si>
  <si>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</si>
  <si>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</si>
  <si>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</si>
  <si>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</si>
  <si>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</si>
  <si>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</si>
  <si>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</si>
  <si>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</si>
  <si>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</si>
  <si>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</si>
  <si>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</si>
  <si>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</si>
  <si>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</si>
  <si>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</si>
  <si>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</si>
  <si>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</si>
  <si>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</si>
  <si>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</si>
  <si>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</si>
  <si>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</si>
  <si>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</si>
  <si>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</si>
  <si>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</si>
  <si>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</si>
  <si>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</si>
  <si>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</si>
  <si>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</si>
  <si>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</si>
  <si>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</si>
  <si>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</si>
  <si>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</si>
  <si>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</si>
  <si>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</si>
  <si>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</si>
  <si>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</si>
  <si>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</si>
  <si>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</si>
  <si>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</si>
  <si>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</si>
  <si>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</si>
  <si>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</si>
  <si>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</si>
  <si>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</si>
  <si>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</si>
  <si>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</si>
  <si>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</si>
  <si>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</si>
  <si>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</si>
  <si>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</si>
  <si>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</si>
  <si>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</si>
  <si>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</si>
  <si>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</si>
  <si>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</si>
  <si>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</si>
  <si>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</si>
  <si>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</si>
  <si>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</si>
  <si>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</si>
  <si>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</si>
  <si>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</si>
  <si>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</si>
  <si>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</si>
  <si>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</si>
  <si>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</si>
  <si>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</si>
  <si>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</si>
  <si>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</si>
  <si>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</si>
  <si>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</si>
  <si>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</si>
  <si>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</si>
  <si>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</si>
  <si>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</si>
  <si>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</si>
  <si>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</si>
  <si>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</si>
  <si>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</si>
  <si>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</si>
  <si>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</si>
  <si>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</si>
  <si>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</si>
  <si>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</si>
  <si>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</si>
  <si>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</si>
  <si>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</si>
  <si>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</si>
  <si>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</si>
  <si>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</si>
  <si>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</si>
  <si>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</si>
  <si>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</si>
  <si>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</si>
  <si>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</si>
  <si>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</si>
  <si>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</si>
  <si>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</si>
  <si>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</si>
  <si>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</si>
  <si>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</si>
  <si>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</si>
  <si>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</si>
  <si>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</si>
  <si>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</si>
  <si>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</si>
  <si>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</si>
  <si>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</si>
  <si>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</si>
  <si>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</si>
  <si>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</si>
  <si>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</si>
  <si>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</si>
  <si>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</si>
  <si>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</si>
  <si>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</si>
  <si>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</si>
  <si>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</si>
  <si>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</si>
  <si>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</si>
  <si>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</si>
  <si>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</si>
  <si>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</si>
  <si>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</si>
  <si>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</si>
  <si>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</si>
  <si>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</si>
  <si>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</si>
  <si>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</si>
  <si>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</si>
  <si>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</si>
  <si>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</si>
  <si>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</si>
  <si>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</si>
  <si>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</si>
  <si>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</si>
  <si>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</si>
  <si>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</si>
  <si>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</si>
  <si>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</si>
  <si>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</si>
  <si>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</si>
  <si>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</si>
  <si>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</si>
  <si>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</si>
  <si>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</si>
  <si>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</si>
  <si>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</si>
  <si>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</si>
  <si>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</si>
  <si>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</si>
  <si>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</si>
  <si>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</si>
  <si>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</si>
  <si>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</si>
  <si>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</si>
  <si>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</si>
  <si>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</si>
  <si>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</si>
  <si>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</si>
  <si>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</si>
  <si>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</si>
  <si>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</si>
  <si>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</si>
  <si>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</si>
  <si>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</si>
  <si>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</si>
  <si>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</si>
  <si>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</si>
  <si>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</si>
  <si>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</si>
  <si>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</si>
  <si>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</si>
  <si>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</si>
  <si>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</si>
  <si>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</si>
  <si>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</si>
  <si>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</si>
  <si>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</si>
  <si>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</si>
  <si>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</si>
  <si>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</si>
  <si>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</si>
  <si>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</si>
  <si>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</si>
  <si>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</si>
  <si>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</si>
  <si>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</si>
  <si>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</si>
  <si>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</si>
  <si>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</si>
  <si>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</si>
  <si>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</si>
  <si>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</si>
  <si>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</si>
  <si>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</si>
  <si>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</si>
  <si>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</si>
  <si>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</si>
  <si>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</si>
  <si>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</si>
  <si>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</si>
  <si>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</si>
  <si>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</si>
  <si>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</si>
  <si>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</si>
  <si>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</si>
  <si>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</si>
  <si>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</si>
  <si>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</si>
  <si>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</si>
  <si>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</si>
  <si>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</si>
  <si>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</si>
  <si>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</si>
  <si>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</si>
  <si>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</si>
  <si>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</si>
  <si>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</si>
  <si>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</si>
  <si>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</si>
  <si>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</si>
  <si>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</si>
  <si>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</si>
  <si>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</si>
  <si>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</si>
  <si>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</si>
  <si>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</si>
  <si>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</si>
  <si>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</si>
  <si>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</si>
  <si>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</si>
  <si>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</si>
  <si>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</si>
  <si>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</si>
  <si>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</si>
  <si>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</si>
  <si>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</si>
  <si>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</si>
  <si>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</si>
  <si>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</si>
  <si>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</si>
  <si>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</si>
  <si>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</si>
  <si>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</si>
  <si>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</si>
  <si>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</si>
  <si>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</si>
  <si>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</si>
  <si>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</si>
  <si>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</si>
  <si>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</si>
  <si>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</si>
  <si>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</si>
  <si>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</si>
  <si>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</si>
  <si>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</si>
  <si>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</si>
  <si>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</si>
  <si>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</si>
  <si>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</si>
  <si>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</si>
  <si>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</si>
  <si>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</si>
  <si>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</si>
  <si>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</si>
  <si>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</si>
  <si>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</si>
  <si>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</si>
  <si>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</si>
  <si>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</si>
  <si>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</si>
  <si>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</si>
  <si>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</si>
  <si>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</si>
  <si>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</si>
  <si>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</si>
  <si>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</si>
  <si>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</si>
  <si>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</si>
  <si>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</si>
  <si>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</si>
  <si>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</si>
  <si>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</si>
  <si>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</si>
  <si>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</si>
  <si>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</si>
  <si>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</si>
  <si>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</si>
  <si>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</si>
  <si>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</si>
  <si>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</si>
  <si>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</si>
  <si>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</si>
  <si>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</si>
  <si>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</si>
  <si>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</si>
  <si>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</si>
  <si>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</si>
  <si>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</si>
  <si>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</si>
  <si>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</si>
  <si>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</si>
  <si>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</si>
  <si>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</si>
  <si>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</si>
  <si>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</si>
  <si>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</si>
  <si>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</si>
  <si>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</si>
  <si>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</si>
  <si>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</si>
  <si>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</si>
  <si>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</si>
  <si>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</si>
  <si>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</si>
  <si>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</si>
  <si>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</si>
  <si>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</si>
  <si>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</si>
  <si>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</si>
  <si>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</si>
  <si>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</si>
  <si>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</si>
  <si>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</si>
  <si>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</si>
  <si>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</si>
  <si>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</si>
  <si>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</si>
  <si>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</si>
  <si>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</si>
  <si>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</si>
  <si>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</si>
  <si>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</si>
  <si>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</si>
  <si>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</si>
  <si>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</si>
  <si>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</si>
  <si>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</si>
  <si>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</si>
  <si>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</si>
  <si>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</si>
  <si>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</si>
  <si>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</si>
  <si>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</si>
  <si>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</si>
  <si>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</si>
  <si>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</si>
  <si>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</si>
  <si>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</si>
  <si>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</si>
  <si>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</si>
  <si>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</si>
  <si>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</si>
  <si>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</si>
  <si>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</si>
  <si>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</si>
  <si>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</si>
  <si>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</si>
  <si>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</si>
  <si>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</si>
  <si>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</si>
  <si>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</si>
  <si>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</si>
  <si>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</si>
  <si>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</si>
  <si>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</si>
  <si>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</si>
  <si>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</si>
  <si>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</si>
  <si>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</si>
  <si>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</si>
  <si>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</si>
  <si>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</si>
  <si>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</si>
  <si>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</si>
  <si>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</si>
  <si>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</si>
  <si>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</si>
  <si>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</si>
  <si>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</si>
  <si>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</si>
  <si>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</si>
  <si>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</si>
  <si>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</si>
  <si>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</si>
  <si>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</si>
  <si>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</si>
  <si>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</si>
  <si>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</si>
  <si>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</si>
  <si>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</si>
  <si>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</si>
  <si>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</si>
  <si>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</si>
  <si>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</si>
  <si>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</si>
  <si>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</si>
  <si>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</si>
  <si>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</si>
  <si>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</si>
  <si>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</si>
  <si>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</si>
  <si>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</si>
  <si>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</si>
  <si>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</si>
  <si>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</si>
  <si>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</si>
  <si>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</si>
  <si>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</si>
  <si>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</si>
  <si>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</si>
  <si>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</si>
  <si>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</si>
  <si>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</si>
  <si>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</si>
  <si>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</si>
  <si>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</si>
  <si>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</si>
  <si>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</si>
  <si>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</si>
  <si>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</si>
  <si>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</si>
  <si>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</si>
  <si>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</si>
  <si>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</si>
  <si>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</si>
  <si>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</si>
  <si>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</si>
  <si>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</si>
  <si>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</si>
  <si>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</si>
  <si>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</si>
  <si>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</si>
  <si>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</si>
  <si>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</si>
  <si>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</si>
  <si>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</si>
  <si>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</si>
  <si>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</si>
  <si>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</si>
  <si>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</si>
  <si>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</si>
  <si>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</si>
  <si>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</si>
  <si>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</si>
  <si>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</si>
  <si>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</si>
  <si>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</si>
  <si>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</si>
  <si>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</si>
  <si>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</si>
  <si>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</si>
  <si>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</si>
  <si>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</si>
  <si>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</si>
  <si>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</si>
  <si>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</si>
  <si>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</si>
  <si>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</si>
  <si>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</si>
  <si>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</si>
  <si>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</si>
  <si>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</si>
  <si>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</si>
  <si>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</si>
  <si>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</si>
  <si>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</si>
  <si>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</si>
  <si>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</si>
  <si>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</si>
  <si>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</si>
  <si>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</si>
  <si>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</si>
  <si>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</si>
  <si>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</si>
  <si>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</si>
  <si>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</si>
  <si>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</si>
  <si>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</si>
  <si>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</si>
  <si>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</si>
  <si>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</si>
  <si>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</si>
  <si>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</si>
  <si>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</si>
  <si>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</si>
  <si>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</si>
  <si>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</si>
  <si>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</si>
  <si>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</si>
  <si>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</si>
  <si>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</si>
  <si>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</si>
  <si>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</si>
  <si>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</si>
  <si>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</si>
  <si>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</si>
  <si>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</si>
  <si>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</si>
  <si>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</si>
  <si>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</si>
  <si>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</si>
  <si>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</si>
  <si>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</si>
  <si>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</si>
  <si>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</si>
  <si>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</si>
  <si>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</si>
  <si>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</si>
  <si>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</si>
  <si>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</si>
  <si>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</si>
  <si>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</si>
  <si>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</si>
  <si>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</si>
  <si>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</si>
  <si>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</si>
  <si>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</si>
  <si>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</si>
  <si>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</si>
  <si>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</si>
  <si>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</si>
  <si>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</si>
  <si>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</si>
  <si>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</si>
  <si>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</si>
  <si>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</si>
  <si>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</si>
  <si>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</si>
  <si>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</si>
  <si>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</si>
  <si>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</si>
  <si>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</si>
  <si>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</si>
  <si>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</si>
  <si>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</si>
  <si>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</si>
  <si>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</si>
  <si>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</si>
  <si>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</si>
  <si>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</si>
  <si>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</si>
  <si>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</si>
  <si>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</si>
  <si>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</si>
  <si>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</si>
  <si>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</si>
  <si>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</si>
  <si>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</si>
  <si>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</si>
  <si>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</si>
  <si>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</si>
  <si>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</si>
  <si>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</si>
  <si>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</si>
  <si>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</si>
  <si>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</si>
  <si>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</si>
  <si>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</si>
  <si>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</si>
  <si>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</si>
  <si>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</si>
  <si>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</si>
  <si>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</si>
  <si>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</si>
  <si>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</si>
  <si>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</si>
  <si>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</si>
  <si>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</si>
  <si>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</si>
  <si>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</si>
  <si>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</si>
  <si>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</si>
  <si>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</si>
  <si>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</si>
  <si>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</si>
  <si>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</si>
  <si>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</si>
  <si>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</si>
  <si>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</si>
  <si>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</si>
  <si>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</si>
  <si>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</si>
  <si>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</si>
  <si>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</si>
  <si>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</si>
  <si>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</si>
  <si>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</si>
  <si>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</si>
  <si>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</si>
  <si>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</si>
  <si>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</si>
  <si>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</si>
  <si>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</si>
  <si>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</si>
  <si>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</si>
  <si>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</si>
  <si>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</si>
  <si>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</si>
  <si>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</si>
  <si>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</si>
  <si>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</si>
  <si>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</si>
  <si>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</si>
  <si>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</si>
  <si>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</si>
  <si>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</si>
  <si>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</si>
  <si>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</si>
  <si>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</si>
  <si>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</si>
  <si>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</si>
  <si>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</si>
  <si>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</si>
  <si>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</si>
  <si>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</si>
  <si>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</si>
  <si>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</si>
  <si>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</si>
  <si>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</si>
  <si>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</si>
  <si>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</si>
  <si>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</si>
  <si>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</si>
  <si>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</si>
  <si>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</si>
  <si>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</si>
  <si>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</si>
  <si>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</si>
  <si>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</si>
  <si>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</si>
  <si>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</si>
  <si>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</si>
  <si>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</si>
  <si>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</si>
  <si>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</si>
  <si>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</si>
  <si>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</si>
  <si>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</si>
  <si>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</si>
  <si>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</si>
  <si>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</si>
  <si>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</si>
  <si>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</si>
  <si>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</si>
  <si>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</si>
  <si>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</si>
  <si>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</si>
  <si>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</si>
  <si>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</si>
  <si>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</si>
  <si>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</si>
  <si>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</si>
  <si>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</si>
  <si>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</si>
  <si>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</si>
  <si>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</si>
  <si>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</si>
  <si>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</si>
  <si>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</si>
  <si>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</si>
  <si>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</si>
  <si>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</si>
  <si>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</si>
  <si>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</si>
  <si>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</si>
  <si>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</si>
  <si>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</si>
  <si>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</si>
  <si>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</si>
  <si>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</si>
  <si>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</si>
  <si>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</si>
  <si>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</si>
  <si>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</si>
  <si>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</si>
  <si>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</si>
  <si>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</si>
  <si>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</si>
  <si>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</si>
  <si>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</si>
  <si>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</si>
  <si>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</si>
  <si>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</si>
  <si>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</si>
  <si>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</si>
  <si>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</si>
  <si>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</si>
  <si>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</si>
  <si>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</si>
  <si>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</si>
  <si>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</si>
  <si>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</si>
  <si>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</si>
  <si>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</si>
  <si>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</si>
  <si>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</si>
  <si>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</si>
  <si>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</si>
  <si>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</si>
  <si>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</si>
  <si>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</si>
  <si>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</si>
  <si>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</si>
  <si>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</si>
  <si>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</si>
  <si>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</si>
  <si>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</si>
  <si>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</si>
  <si>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</si>
  <si>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</si>
  <si>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</si>
  <si>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</si>
  <si>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</si>
  <si>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</si>
  <si>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</si>
  <si>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</si>
  <si>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</si>
  <si>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</si>
  <si>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</si>
  <si>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</si>
  <si>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</si>
  <si>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</si>
  <si>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</si>
  <si>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</si>
  <si>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</si>
  <si>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</si>
  <si>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</si>
  <si>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</si>
  <si>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</si>
  <si>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</si>
  <si>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</si>
  <si>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</si>
  <si>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</si>
  <si>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</si>
  <si>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</si>
  <si>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</si>
  <si>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</si>
  <si>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</si>
  <si>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</si>
  <si>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</si>
  <si>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</si>
  <si>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</si>
  <si>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</si>
  <si>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</si>
  <si>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</si>
  <si>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</si>
  <si>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</si>
  <si>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</si>
  <si>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</si>
  <si>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</si>
  <si>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</si>
  <si>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</si>
  <si>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</si>
  <si>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</si>
  <si>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</si>
  <si>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</si>
  <si>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</si>
  <si>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</si>
  <si>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</si>
  <si>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</si>
  <si>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</si>
  <si>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</si>
  <si>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</si>
  <si>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</si>
  <si>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</si>
  <si>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</si>
  <si>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</si>
  <si>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</si>
  <si>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</si>
  <si>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</si>
  <si>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</si>
  <si>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</si>
  <si>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</si>
  <si>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</si>
  <si>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</si>
  <si>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</si>
  <si>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</si>
  <si>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</si>
  <si>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</si>
  <si>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</si>
  <si>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</si>
  <si>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</si>
  <si>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</si>
  <si>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</si>
  <si>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</si>
  <si>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</si>
  <si>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</si>
  <si>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</si>
  <si>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</si>
  <si>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</si>
  <si>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</si>
  <si>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</si>
  <si>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</si>
  <si>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</si>
  <si>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</si>
  <si>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</si>
  <si>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</si>
  <si>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</si>
  <si>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</si>
  <si>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</si>
  <si>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</si>
  <si>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</si>
  <si>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</si>
  <si>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</si>
  <si>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</si>
  <si>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</si>
  <si>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</si>
  <si>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</si>
  <si>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</si>
  <si>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</si>
  <si>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</si>
  <si>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</si>
  <si>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</si>
  <si>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</si>
  <si>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</si>
  <si>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</si>
  <si>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</si>
  <si>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</si>
  <si>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</si>
  <si>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</si>
  <si>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</si>
  <si>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</si>
  <si>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</si>
  <si>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</si>
  <si>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</si>
  <si>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</si>
  <si>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</si>
  <si>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</si>
  <si>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</si>
  <si>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</si>
  <si>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</si>
  <si>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</si>
  <si>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</si>
  <si>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</si>
  <si>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</si>
  <si>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</si>
  <si>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</si>
  <si>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</si>
  <si>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</si>
  <si>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</si>
  <si>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</si>
  <si>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</si>
  <si>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</si>
  <si>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</si>
  <si>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</si>
  <si>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</si>
  <si>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</si>
  <si>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</si>
  <si>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</si>
  <si>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</si>
  <si>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</si>
  <si>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</si>
  <si>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</si>
  <si>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</si>
  <si>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</si>
  <si>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</si>
  <si>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</si>
  <si>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</si>
  <si>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</si>
  <si>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</si>
  <si>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</si>
  <si>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</si>
  <si>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</si>
  <si>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</si>
  <si>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</si>
  <si>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</si>
  <si>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</si>
  <si>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</si>
  <si>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</si>
  <si>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</si>
  <si>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</si>
  <si>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</si>
  <si>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</si>
  <si>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</si>
  <si>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</si>
  <si>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</si>
  <si>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</si>
  <si>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</si>
  <si>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</si>
  <si>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</si>
  <si>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</si>
  <si>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</si>
  <si>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</si>
  <si>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</si>
  <si>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</si>
  <si>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</si>
  <si>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</si>
  <si>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</si>
  <si>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</si>
  <si>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</si>
  <si>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</si>
  <si>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</si>
  <si>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</si>
  <si>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</si>
  <si>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</si>
  <si>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</si>
  <si>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</si>
  <si>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</si>
  <si>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</si>
  <si>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</si>
  <si>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</si>
  <si>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</si>
  <si>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</si>
  <si>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</si>
  <si>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</si>
  <si>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</si>
  <si>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</si>
  <si>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</si>
  <si>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</si>
  <si>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</si>
  <si>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</si>
  <si>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</si>
  <si>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</si>
  <si>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</si>
  <si>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</si>
  <si>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</si>
  <si>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</si>
  <si>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</si>
  <si>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</si>
  <si>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</si>
  <si>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</si>
  <si>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</si>
  <si>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</si>
  <si>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</si>
  <si>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</si>
  <si>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</si>
  <si>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</si>
  <si>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</si>
  <si>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</si>
  <si>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</si>
  <si>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</si>
  <si>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</si>
  <si>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</si>
  <si>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</si>
  <si>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</si>
  <si>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</si>
  <si>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</si>
  <si>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</si>
  <si>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</si>
  <si>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</si>
  <si>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</si>
  <si>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</si>
  <si>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</si>
  <si>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</si>
  <si>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</si>
  <si>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</si>
  <si>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</si>
  <si>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</si>
  <si>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</si>
  <si>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</si>
  <si>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</si>
  <si>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</si>
  <si>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</si>
  <si>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</si>
  <si>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</si>
  <si>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</si>
  <si>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</si>
  <si>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</si>
  <si>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</si>
  <si>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</si>
  <si>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</si>
  <si>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</si>
  <si>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</si>
  <si>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</si>
  <si>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</si>
  <si>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</si>
  <si>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</si>
  <si>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</si>
  <si>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</si>
  <si>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</si>
  <si>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</si>
  <si>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</si>
  <si>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</si>
  <si>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</si>
  <si>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</si>
  <si>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</si>
  <si>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</si>
  <si>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</si>
  <si>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</si>
  <si>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</si>
  <si>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</si>
  <si>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</si>
  <si>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</si>
  <si>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</si>
  <si>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</si>
  <si>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</si>
  <si>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</si>
  <si>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</si>
  <si>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</si>
  <si>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</si>
  <si>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</si>
  <si>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</si>
  <si>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</si>
  <si>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</si>
  <si>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</si>
  <si>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</si>
  <si>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</si>
  <si>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</si>
  <si>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</si>
  <si>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</si>
  <si>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</si>
  <si>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</si>
  <si>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</si>
  <si>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</si>
  <si>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</si>
  <si>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</si>
  <si>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</si>
  <si>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</si>
  <si>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</si>
  <si>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</si>
  <si>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</si>
  <si>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</si>
  <si>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</si>
  <si>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</si>
  <si>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</si>
  <si>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</si>
  <si>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</si>
  <si>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</si>
  <si>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</si>
  <si>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</si>
  <si>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</si>
  <si>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</si>
  <si>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</si>
  <si>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</si>
  <si>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</si>
  <si>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</si>
  <si>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</si>
  <si>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</si>
  <si>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</si>
  <si>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</si>
  <si>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</si>
  <si>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</si>
  <si>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</si>
  <si>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</si>
  <si>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</si>
  <si>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</si>
  <si>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</si>
  <si>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</si>
  <si>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</si>
  <si>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</si>
  <si>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</si>
  <si>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</si>
  <si>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</si>
  <si>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</si>
  <si>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</si>
  <si>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</si>
  <si>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</si>
  <si>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</si>
  <si>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</si>
  <si>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</si>
  <si>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</si>
  <si>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</si>
  <si>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</si>
  <si>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</si>
  <si>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</si>
  <si>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</si>
  <si>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</si>
  <si>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</si>
  <si>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</si>
  <si>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</si>
  <si>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</si>
  <si>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</si>
  <si>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</si>
  <si>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</si>
  <si>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</si>
  <si>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</si>
  <si>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</si>
  <si>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</si>
  <si>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</si>
  <si>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</si>
  <si>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</si>
  <si>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</si>
  <si>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</si>
  <si>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</si>
  <si>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</si>
  <si>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</si>
  <si>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</si>
  <si>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</si>
  <si>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</si>
  <si>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</si>
  <si>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</si>
  <si>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</si>
  <si>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</si>
  <si>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</si>
  <si>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</si>
  <si>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</si>
  <si>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</si>
  <si>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</si>
  <si>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</si>
  <si>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</si>
  <si>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</si>
  <si>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</si>
  <si>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</si>
  <si>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</si>
  <si>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</si>
  <si>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</si>
  <si>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</si>
  <si>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</si>
  <si>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</si>
  <si>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</si>
  <si>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</si>
  <si>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</si>
  <si>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</si>
  <si>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</si>
  <si>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</si>
  <si>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</si>
  <si>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</si>
  <si>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</si>
  <si>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</si>
  <si>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</si>
  <si>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</si>
  <si>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</si>
  <si>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</si>
  <si>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</si>
  <si>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</si>
  <si>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</si>
  <si>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</si>
  <si>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</si>
  <si>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</si>
  <si>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</si>
  <si>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</si>
  <si>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</si>
  <si>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</si>
  <si>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</si>
  <si>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</si>
  <si>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</si>
  <si>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</si>
  <si>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</si>
  <si>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</si>
  <si>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</si>
  <si>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</si>
  <si>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</si>
  <si>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</si>
  <si>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</si>
  <si>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</si>
  <si>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</si>
  <si>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</si>
  <si>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</si>
  <si>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</si>
  <si>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</si>
  <si>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</si>
  <si>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</si>
  <si>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</si>
  <si>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</si>
  <si>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</si>
  <si>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</si>
  <si>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</si>
  <si>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</si>
  <si>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</si>
  <si>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</si>
  <si>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</si>
  <si>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</si>
  <si>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</si>
  <si>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</si>
  <si>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</si>
  <si>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</si>
  <si>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</si>
  <si>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</si>
  <si>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</si>
  <si>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</si>
  <si>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</si>
  <si>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</si>
  <si>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</si>
  <si>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</si>
  <si>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</si>
  <si>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</si>
  <si>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</si>
  <si>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</si>
  <si>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</si>
  <si>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</si>
  <si>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</si>
  <si>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</si>
  <si>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</si>
  <si>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</si>
  <si>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</si>
  <si>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</si>
  <si>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</si>
  <si>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</si>
  <si>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</si>
  <si>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</si>
  <si>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</si>
  <si>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</si>
  <si>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</si>
  <si>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</si>
  <si>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</si>
  <si>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</si>
  <si>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</si>
  <si>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</si>
  <si>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</si>
  <si>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</si>
  <si>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</si>
  <si>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</si>
  <si>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</si>
  <si>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</si>
  <si>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</si>
  <si>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</si>
  <si>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</si>
  <si>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</si>
  <si>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</si>
  <si>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</si>
  <si>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</si>
  <si>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</si>
  <si>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</si>
  <si>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</si>
  <si>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</si>
  <si>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</si>
  <si>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</si>
  <si>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</si>
  <si>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</si>
  <si>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</si>
  <si>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</si>
  <si>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</si>
  <si>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</si>
  <si>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</si>
  <si>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</si>
  <si>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</si>
  <si>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</si>
  <si>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</si>
  <si>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</si>
  <si>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</si>
  <si>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</si>
  <si>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</si>
  <si>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</si>
  <si>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</si>
  <si>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</si>
  <si>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</si>
  <si>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</si>
  <si>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</si>
  <si>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</si>
  <si>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</si>
  <si>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</si>
  <si>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</si>
  <si>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</si>
  <si>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</si>
  <si>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</si>
  <si>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</si>
  <si>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</si>
  <si>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</si>
  <si>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</si>
  <si>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</si>
  <si>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</si>
  <si>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</si>
  <si>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</si>
  <si>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</si>
  <si>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</si>
  <si>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</si>
  <si>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</si>
  <si>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</si>
  <si>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</si>
  <si>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</si>
  <si>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</si>
  <si>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</si>
  <si>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</si>
  <si>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</si>
  <si>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</si>
  <si>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</si>
  <si>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</si>
  <si>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</si>
  <si>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</si>
  <si>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</si>
  <si>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</si>
  <si>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</si>
  <si>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</si>
  <si>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</si>
  <si>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</si>
  <si>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</si>
  <si>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</si>
  <si>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</si>
  <si>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</si>
  <si>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</si>
  <si>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</si>
  <si>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</si>
  <si>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</si>
  <si>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</si>
  <si>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</si>
  <si>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</si>
  <si>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</si>
  <si>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</si>
  <si>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</si>
  <si>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</si>
  <si>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</si>
  <si>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</si>
  <si>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</si>
  <si>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</si>
  <si>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</si>
  <si>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</si>
  <si>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</si>
  <si>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</si>
  <si>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</si>
  <si>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</si>
  <si>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</si>
  <si>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</si>
  <si>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</si>
  <si>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</si>
  <si>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</si>
  <si>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</si>
  <si>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</si>
  <si>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</si>
  <si>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</si>
  <si>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</si>
  <si>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</si>
  <si>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</si>
  <si>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</si>
  <si>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</si>
  <si>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</si>
  <si>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</si>
  <si>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</si>
  <si>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</si>
  <si>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</si>
  <si>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</si>
  <si>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</si>
  <si>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</si>
  <si>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</si>
  <si>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</si>
  <si>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</si>
  <si>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</si>
  <si>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</si>
  <si>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</si>
  <si>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</si>
  <si>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</si>
  <si>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</si>
  <si>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</si>
  <si>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</si>
  <si>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</si>
  <si>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</si>
  <si>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</si>
  <si>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</si>
  <si>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</si>
  <si>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</si>
  <si>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</si>
  <si>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</si>
  <si>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</si>
  <si>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</si>
  <si>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</si>
  <si>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</si>
  <si>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</si>
  <si>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</si>
  <si>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</si>
  <si>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</si>
  <si>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</si>
  <si>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</si>
  <si>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</si>
  <si>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</si>
  <si>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</si>
  <si>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</si>
  <si>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</si>
  <si>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</si>
  <si>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</si>
  <si>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</si>
  <si>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</si>
  <si>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</si>
  <si>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</si>
  <si>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</si>
  <si>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</si>
  <si>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</si>
  <si>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</si>
  <si>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</si>
  <si>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</si>
  <si>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</si>
  <si>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</si>
  <si>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</si>
  <si>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</si>
  <si>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</si>
  <si>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</si>
  <si>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</si>
  <si>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</si>
  <si>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</si>
  <si>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</si>
  <si>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</si>
  <si>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</si>
  <si>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</si>
  <si>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</si>
  <si>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</si>
  <si>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</si>
  <si>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</si>
  <si>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</si>
  <si>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</si>
  <si>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</si>
  <si>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</si>
  <si>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</si>
  <si>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</si>
  <si>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</si>
  <si>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</si>
  <si>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</si>
  <si>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</si>
  <si>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</si>
  <si>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</si>
  <si>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</si>
  <si>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</si>
  <si>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</si>
  <si>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</si>
  <si>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</si>
  <si>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</si>
  <si>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</si>
  <si>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</si>
  <si>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</si>
  <si>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</si>
  <si>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</si>
  <si>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</si>
  <si>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</si>
  <si>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</si>
  <si>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</si>
  <si>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</si>
  <si>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</si>
  <si>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</si>
  <si>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</si>
  <si>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</si>
  <si>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</si>
  <si>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</si>
  <si>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</si>
  <si>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</si>
  <si>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</si>
  <si>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</si>
  <si>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</si>
  <si>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</si>
  <si>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</si>
  <si>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</si>
  <si>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</si>
  <si>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</si>
  <si>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</si>
  <si>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</si>
  <si>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</si>
  <si>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</si>
  <si>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</si>
  <si>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</si>
  <si>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</si>
  <si>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</si>
  <si>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</si>
  <si>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</si>
  <si>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</si>
  <si>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</si>
  <si>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</si>
  <si>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</si>
  <si>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</si>
  <si>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</si>
  <si>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</si>
  <si>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</si>
  <si>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</si>
  <si>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</si>
  <si>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</si>
  <si>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</si>
  <si>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</si>
  <si>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</si>
  <si>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</si>
  <si>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</si>
  <si>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</si>
  <si>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</si>
  <si>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</si>
  <si>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</si>
  <si>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</si>
  <si>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</si>
  <si>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</si>
  <si>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</si>
  <si>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</si>
  <si>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</si>
  <si>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</si>
  <si>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</si>
  <si>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</si>
  <si>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</si>
  <si>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</si>
  <si>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</si>
  <si>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</si>
  <si>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</si>
  <si>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</si>
  <si>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</si>
  <si>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</si>
  <si>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</si>
  <si>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</si>
  <si>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</si>
  <si>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</si>
  <si>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</si>
  <si>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</si>
  <si>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</si>
  <si>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</si>
  <si>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</si>
  <si>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</si>
  <si>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</si>
  <si>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</si>
  <si>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</si>
  <si>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</si>
  <si>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</si>
  <si>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</si>
  <si>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</si>
  <si>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</si>
  <si>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</si>
  <si>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</si>
  <si>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</si>
  <si>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</si>
  <si>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</si>
  <si>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</si>
  <si>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</si>
  <si>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</si>
  <si>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</si>
  <si>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</si>
  <si>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</si>
  <si>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</si>
  <si>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</si>
  <si>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</si>
  <si>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</si>
  <si>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</si>
  <si>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</si>
  <si>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</si>
  <si>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</si>
  <si>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</si>
  <si>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</si>
  <si>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</si>
  <si>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</si>
  <si>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</si>
  <si>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</si>
  <si>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</si>
  <si>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</si>
  <si>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</si>
  <si>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</si>
  <si>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</si>
  <si>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</si>
  <si>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</si>
  <si>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</si>
  <si>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</si>
  <si>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</si>
  <si>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</si>
  <si>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</si>
  <si>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</si>
  <si>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</si>
  <si>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</si>
  <si>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</si>
  <si>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</si>
  <si>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</si>
  <si>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</si>
  <si>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</si>
  <si>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</si>
  <si>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</si>
  <si>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</si>
  <si>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</si>
  <si>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</si>
  <si>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</si>
  <si>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</si>
  <si>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</si>
  <si>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</si>
  <si>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</si>
  <si>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</si>
  <si>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</si>
  <si>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</si>
  <si>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</si>
  <si>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</si>
  <si>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</si>
  <si>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</si>
  <si>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</si>
  <si>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</si>
  <si>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</si>
  <si>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</si>
  <si>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</si>
  <si>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</si>
  <si>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</si>
  <si>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</si>
  <si>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</si>
  <si>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</si>
  <si>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</si>
  <si>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</si>
  <si>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</si>
  <si>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</si>
  <si>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</si>
  <si>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</si>
  <si>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</si>
  <si>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</si>
  <si>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</si>
  <si>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</si>
  <si>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</si>
  <si>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</si>
  <si>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</si>
  <si>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</si>
  <si>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</si>
  <si>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</si>
  <si>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</si>
  <si>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</si>
  <si>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</si>
  <si>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</si>
  <si>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</si>
  <si>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</si>
  <si>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</si>
  <si>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</si>
  <si>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</si>
  <si>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</si>
  <si>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</si>
  <si>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</si>
  <si>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</si>
  <si>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</si>
  <si>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</si>
  <si>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</si>
  <si>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</si>
  <si>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</si>
  <si>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</si>
  <si>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</si>
  <si>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</si>
  <si>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</si>
  <si>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</si>
  <si>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</si>
  <si>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</si>
  <si>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</si>
  <si>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</si>
  <si>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</si>
  <si>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</si>
  <si>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</si>
  <si>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</si>
  <si>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</si>
  <si>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</si>
  <si>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</si>
  <si>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</si>
  <si>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</si>
  <si>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</si>
  <si>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</si>
  <si>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</si>
  <si>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</si>
  <si>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</si>
  <si>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</si>
  <si>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</si>
  <si>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</si>
  <si>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</si>
  <si>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</si>
  <si>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</si>
  <si>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</si>
  <si>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</si>
  <si>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</si>
  <si>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</si>
  <si>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</si>
  <si>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</si>
  <si>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</si>
  <si>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</si>
  <si>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</si>
  <si>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</si>
  <si>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</si>
  <si>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</si>
  <si>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</si>
  <si>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</si>
  <si>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</si>
  <si>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</si>
  <si>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</si>
  <si>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</si>
  <si>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</si>
  <si>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</si>
  <si>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</si>
  <si>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</si>
  <si>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</si>
  <si>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</si>
  <si>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</si>
  <si>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</si>
  <si>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</si>
  <si>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</si>
  <si>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</si>
  <si>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</si>
  <si>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</si>
  <si>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</si>
  <si>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</si>
  <si>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</si>
  <si>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</si>
  <si>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</si>
  <si>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</si>
  <si>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</si>
  <si>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</si>
  <si>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</si>
  <si>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</si>
  <si>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</si>
  <si>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</si>
  <si>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</si>
  <si>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</si>
  <si>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</si>
  <si>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</si>
  <si>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</si>
  <si>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</si>
  <si>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</si>
  <si>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</si>
  <si>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</si>
  <si>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</si>
  <si>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</si>
  <si>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</si>
  <si>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</si>
  <si>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</si>
  <si>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</si>
  <si>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</si>
  <si>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</si>
  <si>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</si>
  <si>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</si>
  <si>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</si>
  <si>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</si>
  <si>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</si>
  <si>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</si>
  <si>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</si>
  <si>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</si>
  <si>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</si>
  <si>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</si>
  <si>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</si>
  <si>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</si>
  <si>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</si>
  <si>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</si>
  <si>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</si>
  <si>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</si>
  <si>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</si>
  <si>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</si>
  <si>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</si>
  <si>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</si>
  <si>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</si>
  <si>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</si>
  <si>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</si>
  <si>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</si>
  <si>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</si>
  <si>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</si>
  <si>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</si>
  <si>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</si>
  <si>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</si>
  <si>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</si>
  <si>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</si>
  <si>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</si>
  <si>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</si>
  <si>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</si>
  <si>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</si>
  <si>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</si>
  <si>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</si>
  <si>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</si>
  <si>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</si>
  <si>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</si>
  <si>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</si>
  <si>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</si>
  <si>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</si>
  <si>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</si>
  <si>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</si>
  <si>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</si>
  <si>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</si>
  <si>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</si>
  <si>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</si>
  <si>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</si>
  <si>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</si>
  <si>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</si>
  <si>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</si>
  <si>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</si>
  <si>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</si>
  <si>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</si>
  <si>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</si>
  <si>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</si>
  <si>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</si>
  <si>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</si>
  <si>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</si>
  <si>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</si>
  <si>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</si>
  <si>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</si>
  <si>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</si>
  <si>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</si>
  <si>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</si>
  <si>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</si>
  <si>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</si>
  <si>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</si>
  <si>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</si>
  <si>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</si>
  <si>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</si>
  <si>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</si>
  <si>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</si>
  <si>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</si>
  <si>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</si>
  <si>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</si>
  <si>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</si>
  <si>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</si>
  <si>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</si>
  <si>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</si>
  <si>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</si>
  <si>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</si>
  <si>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</si>
  <si>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</si>
  <si>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</si>
  <si>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</si>
  <si>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</si>
  <si>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</si>
  <si>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</si>
  <si>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</si>
  <si>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</si>
  <si>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</si>
  <si>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</si>
  <si>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</si>
  <si>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</si>
  <si>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</si>
  <si>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</si>
  <si>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</si>
  <si>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</si>
  <si>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</si>
  <si>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</si>
  <si>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</si>
  <si>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</si>
  <si>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</si>
  <si>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</si>
  <si>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</si>
  <si>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</si>
  <si>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</si>
  <si>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</si>
  <si>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</si>
  <si>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</si>
  <si>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</si>
  <si>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</si>
  <si>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</si>
  <si>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</si>
  <si>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</si>
  <si>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</si>
  <si>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</si>
  <si>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</si>
  <si>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</si>
  <si>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</si>
  <si>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</si>
  <si>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</si>
  <si>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</si>
  <si>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</si>
  <si>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</si>
  <si>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</si>
  <si>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</si>
  <si>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</si>
  <si>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</si>
  <si>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</si>
  <si>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</si>
  <si>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</si>
  <si>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</si>
  <si>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</si>
  <si>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</si>
  <si>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</si>
  <si>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</si>
  <si>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</si>
  <si>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</si>
  <si>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</si>
  <si>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</si>
  <si>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</si>
  <si>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</si>
  <si>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</si>
  <si>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</si>
  <si>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</si>
  <si>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</si>
  <si>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</si>
  <si>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</si>
  <si>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</si>
  <si>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</si>
  <si>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</si>
  <si>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</si>
  <si>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</si>
  <si>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</si>
  <si>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</si>
  <si>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</si>
  <si>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</si>
  <si>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</si>
  <si>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</si>
  <si>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</si>
  <si>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</si>
  <si>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</si>
  <si>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</si>
  <si>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</si>
  <si>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</si>
  <si>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</si>
  <si>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</si>
  <si>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</si>
  <si>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</si>
  <si>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</si>
  <si>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</si>
  <si>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</si>
  <si>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</si>
  <si>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</si>
  <si>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</si>
  <si>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</si>
  <si>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</si>
  <si>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</si>
  <si>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</si>
  <si>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</si>
  <si>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</si>
  <si>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</si>
  <si>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</si>
  <si>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</si>
  <si>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</si>
  <si>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</si>
  <si>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</si>
  <si>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</si>
  <si>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</si>
  <si>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</si>
  <si>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</si>
  <si>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</si>
  <si>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</si>
  <si>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</si>
  <si>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</si>
  <si>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</si>
  <si>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</si>
  <si>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</si>
  <si>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</si>
  <si>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</si>
  <si>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</si>
  <si>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</si>
  <si>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</si>
  <si>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</si>
  <si>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</si>
  <si>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</si>
  <si>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</si>
  <si>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</si>
  <si>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</si>
  <si>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</si>
  <si>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</si>
  <si>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</si>
  <si>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</si>
  <si>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</si>
  <si>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</si>
  <si>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</si>
  <si>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</si>
  <si>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</si>
  <si>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</si>
  <si>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</si>
  <si>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</si>
  <si>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</si>
  <si>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</si>
  <si>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</si>
  <si>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</si>
  <si>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</si>
  <si>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</si>
  <si>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</si>
  <si>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</si>
  <si>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</si>
  <si>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</si>
  <si>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</si>
  <si>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</si>
  <si>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</si>
  <si>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</si>
  <si>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</si>
  <si>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</si>
  <si>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</si>
  <si>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</si>
  <si>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</si>
  <si>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</si>
  <si>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</si>
  <si>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</si>
  <si>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</si>
  <si>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</si>
  <si>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</si>
  <si>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</si>
  <si>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</si>
  <si>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</si>
  <si>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</si>
  <si>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</si>
  <si>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</si>
  <si>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</si>
  <si>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</si>
  <si>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</si>
  <si>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</si>
  <si>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</si>
  <si>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</si>
  <si>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</si>
  <si>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</si>
  <si>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</si>
  <si>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</si>
  <si>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</si>
  <si>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</si>
  <si>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</si>
  <si>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</si>
  <si>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</si>
  <si>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</si>
  <si>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</si>
  <si>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</si>
  <si>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</si>
  <si>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</si>
  <si>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</si>
  <si>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</si>
  <si>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</si>
  <si>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</si>
  <si>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</si>
  <si>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</si>
  <si>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</si>
  <si>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</si>
  <si>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</si>
  <si>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</si>
  <si>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</si>
  <si>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</si>
  <si>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</si>
  <si>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</si>
  <si>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</si>
  <si>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</si>
  <si>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</si>
  <si>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</si>
  <si>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</si>
  <si>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</si>
  <si>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</si>
  <si>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</si>
  <si>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</si>
  <si>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</si>
  <si>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</si>
  <si>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</si>
  <si>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</si>
  <si>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</si>
  <si>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</si>
  <si>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</si>
  <si>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</si>
  <si>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</si>
  <si>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</si>
  <si>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</si>
  <si>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</si>
  <si>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</si>
  <si>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</si>
  <si>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</si>
  <si>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</si>
  <si>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</si>
  <si>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</si>
  <si>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</si>
  <si>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</si>
  <si>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</si>
  <si>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</si>
  <si>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</si>
  <si>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</si>
  <si>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</si>
  <si>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</si>
  <si>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</si>
  <si>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</si>
  <si>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</si>
  <si>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</si>
  <si>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</si>
  <si>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</si>
  <si>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</si>
  <si>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</si>
  <si>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</si>
  <si>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</si>
  <si>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</si>
  <si>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</si>
  <si>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</si>
  <si>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</si>
  <si>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</si>
  <si>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</si>
  <si>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</si>
  <si>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</si>
  <si>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</si>
  <si>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</si>
  <si>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</si>
  <si>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</si>
  <si>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</si>
  <si>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</si>
  <si>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</si>
  <si>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</si>
  <si>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</si>
  <si>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</si>
  <si>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</si>
  <si>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</si>
  <si>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</si>
  <si>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</si>
  <si>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</si>
  <si>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</si>
  <si>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</si>
  <si>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</si>
  <si>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</si>
  <si>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</si>
  <si>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</si>
  <si>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</si>
  <si>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</si>
  <si>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</si>
  <si>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</si>
  <si>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</si>
  <si>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</si>
  <si>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</si>
  <si>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</si>
  <si>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</si>
  <si>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</si>
  <si>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</si>
  <si>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</si>
  <si>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</si>
  <si>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</si>
  <si>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</si>
  <si>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</si>
  <si>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</si>
  <si>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</si>
  <si>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</si>
  <si>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</si>
  <si>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</si>
  <si>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</si>
  <si>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</si>
  <si>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</si>
  <si>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</si>
  <si>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</si>
  <si>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</si>
  <si>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</si>
  <si>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</si>
  <si>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</si>
  <si>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</si>
  <si>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</si>
  <si>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</si>
  <si>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</si>
  <si>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</si>
  <si>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</si>
  <si>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</si>
  <si>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</si>
  <si>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</si>
  <si>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</si>
  <si>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</si>
  <si>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</si>
  <si>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</si>
  <si>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</si>
  <si>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</si>
  <si>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</si>
  <si>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</si>
  <si>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</si>
  <si>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</si>
  <si>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</si>
  <si>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</si>
  <si>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</si>
  <si>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</si>
  <si>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</si>
  <si>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</si>
  <si>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</si>
  <si>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</si>
  <si>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</si>
  <si>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</si>
  <si>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</si>
  <si>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</si>
  <si>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</si>
  <si>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</si>
  <si>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</si>
  <si>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</si>
  <si>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</si>
  <si>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</si>
  <si>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</si>
  <si>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</si>
  <si>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</si>
  <si>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</si>
  <si>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</si>
  <si>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</si>
  <si>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</si>
  <si>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</si>
  <si>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</si>
  <si>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</si>
  <si>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</si>
  <si>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</si>
  <si>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</si>
  <si>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</si>
  <si>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</si>
  <si>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</si>
  <si>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</si>
  <si>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</si>
  <si>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</si>
  <si>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</si>
  <si>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</si>
  <si>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</si>
  <si>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</si>
  <si>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</si>
  <si>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</si>
  <si>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</si>
  <si>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</si>
  <si>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</si>
  <si>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</si>
  <si>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</si>
  <si>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</si>
  <si>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</si>
  <si>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</si>
  <si>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</si>
  <si>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</si>
  <si>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</si>
  <si>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</si>
  <si>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</si>
  <si>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</si>
  <si>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</si>
  <si>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</si>
  <si>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</si>
  <si>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</si>
  <si>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</si>
  <si>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</si>
  <si>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</si>
  <si>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</si>
  <si>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</si>
  <si>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</si>
  <si>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</si>
  <si>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</si>
  <si>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</si>
  <si>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</si>
  <si>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</si>
  <si>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</si>
  <si>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</si>
  <si>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</si>
  <si>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</si>
  <si>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</si>
  <si>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</si>
  <si>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</si>
  <si>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</si>
  <si>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</si>
  <si>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</si>
  <si>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</si>
  <si>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</si>
  <si>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</si>
  <si>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</si>
  <si>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</si>
  <si>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</si>
  <si>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</si>
  <si>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</si>
  <si>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</si>
  <si>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</si>
  <si>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</si>
  <si>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</si>
  <si>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</si>
  <si>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</si>
  <si>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</si>
  <si>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</si>
  <si>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</si>
  <si>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</si>
  <si>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</si>
  <si>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</si>
  <si>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</si>
  <si>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</si>
  <si>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</si>
  <si>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</si>
  <si>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</si>
  <si>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</si>
  <si>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</si>
  <si>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</si>
  <si>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</si>
  <si>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</si>
  <si>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</si>
  <si>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</si>
  <si>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</si>
  <si>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</si>
  <si>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</si>
  <si>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</si>
  <si>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</si>
  <si>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</si>
  <si>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</si>
  <si>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</si>
  <si>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</si>
  <si>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</si>
  <si>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</si>
  <si>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</si>
  <si>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</si>
  <si>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</si>
  <si>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</si>
  <si>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</si>
  <si>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</si>
  <si>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</si>
  <si>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</si>
  <si>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</si>
  <si>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</si>
  <si>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</si>
  <si>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</si>
  <si>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</si>
  <si>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</si>
  <si>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</si>
  <si>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</si>
  <si>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</si>
  <si>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</si>
  <si>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</si>
  <si>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</si>
  <si>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</si>
  <si>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</si>
  <si>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</si>
  <si>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</si>
  <si>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</si>
  <si>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</si>
  <si>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</si>
  <si>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</si>
  <si>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</si>
  <si>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</si>
  <si>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</si>
  <si>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</si>
  <si>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</si>
  <si>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</si>
  <si>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</si>
  <si>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</si>
  <si>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</si>
  <si>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</si>
  <si>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</si>
  <si>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</si>
  <si>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</si>
  <si>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</si>
  <si>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</si>
  <si>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</si>
  <si>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</si>
  <si>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</si>
  <si>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</si>
  <si>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</si>
  <si>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</si>
  <si>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</si>
  <si>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</si>
  <si>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</si>
  <si>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</si>
  <si>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</si>
  <si>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</si>
  <si>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</si>
  <si>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</si>
  <si>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</si>
  <si>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</si>
  <si>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</si>
  <si>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</si>
  <si>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</si>
  <si>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</si>
  <si>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</si>
  <si>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</si>
  <si>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</si>
  <si>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</si>
  <si>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</si>
  <si>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</si>
  <si>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</si>
  <si>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</si>
  <si>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</si>
  <si>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</si>
  <si>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</si>
  <si>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</si>
  <si>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</si>
  <si>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</si>
  <si>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</si>
  <si>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</si>
  <si>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</si>
  <si>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</si>
  <si>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</si>
  <si>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</si>
  <si>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</si>
  <si>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</si>
  <si>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</si>
  <si>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</si>
  <si>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</si>
  <si>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</si>
  <si>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</si>
  <si>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</si>
  <si>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</si>
  <si>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</si>
  <si>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</si>
  <si>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</si>
  <si>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</si>
  <si>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</si>
  <si>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</si>
  <si>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</si>
  <si>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</si>
  <si>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</si>
  <si>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</si>
  <si>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</si>
  <si>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</si>
  <si>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</si>
  <si>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</si>
  <si>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</si>
  <si>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</si>
  <si>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</si>
  <si>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</si>
  <si>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</si>
  <si>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</si>
  <si>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</si>
  <si>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</si>
  <si>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</si>
  <si>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</si>
  <si>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</si>
  <si>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</si>
  <si>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</si>
  <si>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</si>
  <si>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</si>
  <si>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</si>
  <si>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</si>
  <si>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</si>
  <si>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</si>
  <si>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</si>
  <si>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</si>
  <si>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</si>
  <si>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</si>
  <si>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</si>
  <si>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</si>
  <si>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</si>
  <si>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</si>
  <si>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</si>
  <si>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</si>
  <si>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</si>
  <si>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</si>
  <si>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</si>
  <si>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</si>
  <si>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</si>
  <si>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</si>
  <si>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</si>
  <si>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</si>
  <si>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</si>
  <si>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</si>
  <si>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</si>
  <si>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</si>
  <si>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</si>
  <si>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</si>
  <si>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</si>
  <si>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</si>
  <si>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</si>
  <si>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</si>
  <si>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</si>
  <si>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</si>
  <si>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</si>
  <si>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</si>
  <si>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</si>
  <si>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</si>
  <si>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</si>
  <si>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</si>
  <si>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</si>
  <si>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</si>
  <si>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</si>
  <si>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</si>
  <si>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</si>
  <si>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</si>
  <si>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</si>
  <si>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</si>
  <si>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</si>
  <si>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</si>
  <si>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</si>
  <si>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</si>
  <si>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</si>
  <si>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</si>
  <si>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</si>
  <si>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</si>
  <si>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</si>
  <si>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</si>
  <si>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</si>
  <si>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</si>
  <si>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</si>
  <si>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</si>
  <si>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</si>
  <si>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</si>
  <si>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</si>
  <si>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</si>
  <si>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</si>
  <si>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</si>
  <si>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</si>
  <si>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</si>
  <si>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</si>
  <si>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</si>
  <si>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</si>
  <si>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</si>
  <si>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</si>
  <si>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</si>
  <si>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</si>
  <si>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</si>
  <si>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</si>
  <si>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</si>
  <si>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</si>
  <si>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</si>
  <si>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</si>
  <si>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</si>
  <si>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</si>
  <si>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</si>
  <si>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</si>
  <si>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</si>
  <si>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</si>
  <si>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</si>
  <si>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</si>
  <si>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</si>
  <si>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</si>
  <si>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</si>
  <si>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</si>
  <si>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33250196</t>
  </si>
  <si>
    <t>OF25084</t>
  </si>
  <si>
    <t>33250165</t>
  </si>
  <si>
    <t>250214</t>
  </si>
  <si>
    <t>36340189</t>
  </si>
  <si>
    <t>UWCL</t>
  </si>
  <si>
    <t>UEFA Women´s Champions League</t>
  </si>
  <si>
    <t>33250171</t>
  </si>
  <si>
    <t>25206</t>
  </si>
  <si>
    <t>55920942</t>
  </si>
  <si>
    <t>BÁTO SK, s.r.o., Myjava</t>
  </si>
  <si>
    <t>MYPRINT, s.r.o., Myjava</t>
  </si>
  <si>
    <t>Organizovanie 1. kola kvalifikácie skupiny 2 ženskej Ligy majstrov (SPARTAK Myjava, ŽFK Budućnost Podgorica (Čierna Hora), Agarista CSF Anenii Noi (Moldavsko), Swieqi United FC (Malta) - banery, logá, potlač</t>
  </si>
  <si>
    <t>33250181</t>
  </si>
  <si>
    <t>VF25015</t>
  </si>
  <si>
    <t>56685700</t>
  </si>
  <si>
    <t>ČEPO s.r.o., Piešťany</t>
  </si>
  <si>
    <t>Organizovanie 1. kola kvalifikácie skupiny 2 ženskej Ligy majstrov (SPARTAK Myjava, ŽFK Budućnost Podgorica (Čierna Hora), Agarista CSF Anenii Noi (Moldavsko), Swieqi United FC (Malta) - strava</t>
  </si>
  <si>
    <t>Organizovanie 1. kola kvalifikácie skupiny 2 ženskej Ligy majstrov (SPARTAK Myjava, ŽFK Budućnost Podgorica (Čierna Hora), Agarista CSF Anenii Noi (Moldavsko), Swieqi United FC (Malta) - preprava teamov</t>
  </si>
  <si>
    <t>33250197</t>
  </si>
  <si>
    <t>OF25096</t>
  </si>
  <si>
    <t>50826255</t>
  </si>
  <si>
    <t>tobb restaurant s.r.o., Stará Myjava</t>
  </si>
  <si>
    <t>Organizovanie 1. kola kvalifikácie skupiny 2 ženskej Ligy majstrov (SPARTAK Myjava, ŽFK Budućnost Podgorica (Čierna Hora), Agarista CSF Anenii Noi (Moldavsko), Swieqi United FC (Malta) - catering</t>
  </si>
  <si>
    <t>Organizovanie 1. kola kvalifikácie skupiny 2 ženskej Ligy majstrov (SPARTAK Myjava, ŽFK Budućnost Podgorica (Čierna Hora), Agarista CSF Anenii Noi (Moldavsko), Swieqi United FC (Malta) - nápoje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</si>
</sst>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85" val="18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3"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SPARTAK MYJAVA a. s., Hodžova 261/1, Myjava, 907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46699821</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B23" sqref="B23"/>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t="s">
        <v>3003</v>
      </c>
      <c r="B22" s="63" t="s">
        <v>3004</v>
      </c>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22"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45991</v>
      </c>
      <c r="D1" s="26"/>
      <c r="G1" s="252">
        <v>45688</v>
      </c>
    </row>
    <row r="2" spans="1:7" ht="15" x14ac:dyDescent="0.25">
      <c r="A2" s="28"/>
      <c r="B2" s="28"/>
      <c r="G2" s="252">
        <v>45716</v>
      </c>
    </row>
    <row r="3" spans="1:7" ht="14.25" x14ac:dyDescent="0.2">
      <c r="A3" s="30" t="s">
        <v>312</v>
      </c>
      <c r="B3" s="338" t="str">
        <f>INDEX(Adr!B:B,Doklady!B102+1)</f>
        <v>SPARTAK MYJAVA a. s.</v>
      </c>
      <c r="C3" s="338"/>
      <c r="D3" s="338"/>
      <c r="G3" s="252">
        <v>45747</v>
      </c>
    </row>
    <row r="4" spans="1:7" ht="14.25" x14ac:dyDescent="0.2">
      <c r="A4" s="30" t="s">
        <v>313</v>
      </c>
      <c r="B4" s="29" t="str">
        <f>RIGHT("0000"&amp;INDEX(Adr!A:A,Doklady!B102+1),8)</f>
        <v>46699821</v>
      </c>
      <c r="G4" s="252">
        <v>45777</v>
      </c>
    </row>
    <row r="5" spans="1:7" ht="14.25" x14ac:dyDescent="0.2">
      <c r="A5" s="30" t="s">
        <v>314</v>
      </c>
      <c r="B5" s="29" t="str">
        <f>INDEX(Adr!D:D,Doklady!B102+1)&amp;", "&amp;INDEX(Adr!E:E,Doklady!B102+1)</f>
        <v>Hodžova 261/1, Myjava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10000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10000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SPARTAK MYJAVA a. s.</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46699821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akciová spoločnosť</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Hodžova 261/1, Myjava, 907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10000</v>
      </c>
      <c r="D10" s="126">
        <f>C10-E10</f>
        <v>10000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10000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10000</v>
      </c>
      <c r="D53" s="73">
        <f>IF(A53&lt;&gt;"",Doklady!I1-Doklady!J1,"")</f>
        <v>10000</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K</v>
      </c>
      <c r="M53" s="84" t="str">
        <f>K53&amp;L53</f>
        <v>026 01K</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10000</v>
      </c>
      <c r="D130" s="228">
        <f t="shared" ref="D130:I130" si="9">SUM(D53:D129)</f>
        <v>10000</v>
      </c>
      <c r="E130" s="228">
        <f t="shared" si="9"/>
        <v>0</v>
      </c>
      <c r="F130" s="228">
        <f t="shared" si="9"/>
        <v>0</v>
      </c>
      <c r="G130" s="228">
        <f t="shared" si="9"/>
        <v>10000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G115" sqref="G11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46699821</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10000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443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185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67.5" x14ac:dyDescent="0.2">
      <c r="A107" s="14" t="s">
        <v>2997</v>
      </c>
      <c r="B107" s="14" t="s">
        <v>3000</v>
      </c>
      <c r="C107" s="14" t="s">
        <v>3001</v>
      </c>
      <c r="D107" s="16">
        <v>45889</v>
      </c>
      <c r="E107" s="16">
        <v>45972</v>
      </c>
      <c r="F107" s="14" t="s">
        <v>3010</v>
      </c>
      <c r="G107" s="14" t="s">
        <v>3002</v>
      </c>
      <c r="H107" s="14" t="s">
        <v>3009</v>
      </c>
      <c r="I107" s="15">
        <v>4062.45</v>
      </c>
      <c r="J107" s="77">
        <v>3</v>
      </c>
      <c r="K107" s="92"/>
    </row>
    <row r="108" spans="1:25" ht="56.25" x14ac:dyDescent="0.2">
      <c r="A108" s="14" t="s">
        <v>2997</v>
      </c>
      <c r="B108" s="14" t="s">
        <v>3005</v>
      </c>
      <c r="C108" s="14" t="s">
        <v>3006</v>
      </c>
      <c r="D108" s="16">
        <v>45889</v>
      </c>
      <c r="E108" s="16">
        <v>45972</v>
      </c>
      <c r="F108" s="14" t="s">
        <v>3015</v>
      </c>
      <c r="G108" s="14" t="s">
        <v>3007</v>
      </c>
      <c r="H108" s="14" t="s">
        <v>3008</v>
      </c>
      <c r="I108" s="15">
        <v>989.92</v>
      </c>
      <c r="J108" s="77">
        <v>3</v>
      </c>
      <c r="K108" s="92"/>
    </row>
    <row r="109" spans="1:25" ht="67.5" x14ac:dyDescent="0.2">
      <c r="A109" s="14" t="s">
        <v>2997</v>
      </c>
      <c r="B109" s="14" t="s">
        <v>3011</v>
      </c>
      <c r="C109" s="14" t="s">
        <v>3012</v>
      </c>
      <c r="D109" s="16">
        <v>45890</v>
      </c>
      <c r="E109" s="16">
        <v>45972</v>
      </c>
      <c r="F109" s="14" t="s">
        <v>3016</v>
      </c>
      <c r="G109" s="14" t="s">
        <v>3013</v>
      </c>
      <c r="H109" s="14" t="s">
        <v>3014</v>
      </c>
      <c r="I109" s="15">
        <v>2850</v>
      </c>
      <c r="J109" s="77">
        <v>3</v>
      </c>
      <c r="K109" s="92"/>
    </row>
    <row r="110" spans="1:25" ht="56.25" x14ac:dyDescent="0.2">
      <c r="A110" s="14" t="s">
        <v>2997</v>
      </c>
      <c r="B110" s="14" t="s">
        <v>2998</v>
      </c>
      <c r="C110" s="14" t="s">
        <v>2999</v>
      </c>
      <c r="D110" s="16">
        <v>45919</v>
      </c>
      <c r="E110" s="16">
        <v>45972</v>
      </c>
      <c r="F110" s="14" t="s">
        <v>3022</v>
      </c>
      <c r="G110" s="14" t="s">
        <v>3019</v>
      </c>
      <c r="H110" s="14" t="s">
        <v>3020</v>
      </c>
      <c r="I110" s="15">
        <v>811.76</v>
      </c>
      <c r="J110" s="77">
        <v>3</v>
      </c>
      <c r="K110" s="92"/>
    </row>
    <row r="111" spans="1:25" ht="56.25" x14ac:dyDescent="0.2">
      <c r="A111" s="14" t="s">
        <v>2997</v>
      </c>
      <c r="B111" s="14" t="s">
        <v>3017</v>
      </c>
      <c r="C111" s="14" t="s">
        <v>3018</v>
      </c>
      <c r="D111" s="16">
        <v>45919</v>
      </c>
      <c r="E111" s="16">
        <v>45972</v>
      </c>
      <c r="F111" s="14" t="s">
        <v>3021</v>
      </c>
      <c r="G111" s="14" t="s">
        <v>3019</v>
      </c>
      <c r="H111" s="14" t="s">
        <v>3020</v>
      </c>
      <c r="I111" s="15">
        <v>1285.8699999999999</v>
      </c>
      <c r="J111" s="77">
        <v>3</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8" sqref="F8"/>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SPARTAK MYJAVA a. s., Hodžova 261/1, Myjava, 907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v>0</v>
      </c>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46699821</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Lýdia Veselá</cp:lastModifiedBy>
  <cp:revision/>
  <cp:lastPrinted>2026-03-25T14:12:24Z</cp:lastPrinted>
  <dcterms:created xsi:type="dcterms:W3CDTF">2017-02-20T06:20:12Z</dcterms:created>
  <dcterms:modified xsi:type="dcterms:W3CDTF">2026-03-25T14:30:13Z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