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a Matušková\Desktop\"/>
    </mc:Choice>
  </mc:AlternateContent>
  <xr:revisionPtr revIDLastSave="0" documentId="13_ncr:1_{C3A99C10-B507-4C0C-9D51-2B7395E8D8DF}" xr6:coauthVersionLast="47" xr6:coauthVersionMax="47" xr10:uidLastSave="{00000000-0000-0000-0000-000000000000}"/>
  <bookViews>
    <workbookView xWindow="-108" yWindow="-108" windowWidth="23256" windowHeight="12456" xr2:uid="{F19A6875-AF6B-4015-B6E3-1B1A396E20F5}"/>
  </bookViews>
  <sheets>
    <sheet name="Hárok1" sheetId="1" r:id="rId1"/>
  </sheets>
  <definedNames>
    <definedName name="_xlnm.Print_Area" localSheetId="0">Hárok1!$A$3:$I$25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F24" i="1"/>
  <c r="E24" i="1" s="1"/>
  <c r="F22" i="1"/>
  <c r="E22" i="1" s="1"/>
  <c r="F21" i="1"/>
  <c r="F20" i="1"/>
  <c r="F19" i="1"/>
  <c r="F18" i="1"/>
  <c r="F17" i="1"/>
  <c r="D16" i="1"/>
  <c r="E16" i="1" s="1"/>
  <c r="E15" i="1"/>
  <c r="E14" i="1"/>
  <c r="E12" i="1"/>
  <c r="E11" i="1"/>
  <c r="F10" i="1"/>
  <c r="E10" i="1" s="1"/>
  <c r="D9" i="1"/>
  <c r="E9" i="1" s="1"/>
  <c r="E8" i="1"/>
  <c r="E7" i="1"/>
  <c r="F6" i="1"/>
  <c r="E6" i="1" s="1"/>
  <c r="D5" i="1"/>
  <c r="E5" i="1" s="1"/>
</calcChain>
</file>

<file path=xl/sharedStrings.xml><?xml version="1.0" encoding="utf-8"?>
<sst xmlns="http://schemas.openxmlformats.org/spreadsheetml/2006/main" count="162" uniqueCount="93">
  <si>
    <t>Prehľad objednávok - december 2025</t>
  </si>
  <si>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</si>
  <si>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</si>
  <si>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</si>
  <si>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</si>
  <si>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</si>
  <si>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</si>
  <si>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</si>
  <si>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</si>
  <si>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</si>
  <si>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</si>
  <si>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</si>
  <si>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</si>
  <si>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</si>
  <si>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</si>
  <si>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</si>
  <si>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</si>
  <si>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01122025</t>
  </si>
  <si>
    <t>1</t>
  </si>
  <si>
    <t>Ing. Beata Matušková Watzkeová                                   vedúci manažér EOaSS</t>
  </si>
  <si>
    <t>2</t>
  </si>
  <si>
    <t>Dolphin Central Europe s.r.o.</t>
  </si>
  <si>
    <t>Nádražná 1958,                                                 900 28 Ivanka pri Dunaji</t>
  </si>
  <si>
    <t>50046586</t>
  </si>
  <si>
    <t>Alza.sk s.r.o.</t>
  </si>
  <si>
    <t>Karadžičova 8, 821 08 Bratislava</t>
  </si>
  <si>
    <t>36562939</t>
  </si>
  <si>
    <t>02122025</t>
  </si>
  <si>
    <t>Google Commerce Limited</t>
  </si>
  <si>
    <t>Gordon House, Barrow street, Dublin, Írsko</t>
  </si>
  <si>
    <t>368047</t>
  </si>
  <si>
    <t>03122025</t>
  </si>
  <si>
    <t>VALD PERFORMANCE (INTL)</t>
  </si>
  <si>
    <t>115 Breakfast Creek Road, Newstead QLD 4006, Australia</t>
  </si>
  <si>
    <t>10122025</t>
  </si>
  <si>
    <t>BODY FIT s.r.o.</t>
  </si>
  <si>
    <t>Devínska Nová Ves 7465,                                841 07 Bratislava</t>
  </si>
  <si>
    <t>36287229</t>
  </si>
  <si>
    <t>11122025</t>
  </si>
  <si>
    <t>EGAMED, spol. s r.o.</t>
  </si>
  <si>
    <t>Ratnovce 4, 922 31 Ratnovce</t>
  </si>
  <si>
    <t>00613606</t>
  </si>
  <si>
    <t>CARDIOWORLD GmbH</t>
  </si>
  <si>
    <t>Erich-Kiefer-Strasse 8,                                      711 16 Gärtringen, Nemecko</t>
  </si>
  <si>
    <t>12122025</t>
  </si>
  <si>
    <t>Zuzana Urbanovičová</t>
  </si>
  <si>
    <t>A. Hlinku 298/16, 900 84 Kaplna</t>
  </si>
  <si>
    <t>47397047</t>
  </si>
  <si>
    <t>15122025</t>
  </si>
  <si>
    <t>Ekonomické služby</t>
  </si>
  <si>
    <t>Asseco Solutions, a.s..</t>
  </si>
  <si>
    <t>Galvaniho 19045/19, 821 04  Bratislava</t>
  </si>
  <si>
    <t>00602311</t>
  </si>
  <si>
    <t>16122025</t>
  </si>
  <si>
    <t>MedSystem s.r.o.</t>
  </si>
  <si>
    <t>Pražákova 1008/69, 63 00 Brno, ČR</t>
  </si>
  <si>
    <t>25346873</t>
  </si>
  <si>
    <t>19122025</t>
  </si>
  <si>
    <t>Kancelárske potreby, kancelársky materiál</t>
  </si>
  <si>
    <t>Lamitec s.r.o.</t>
  </si>
  <si>
    <t>Pestovateľská 9, 821 04  Bratislava</t>
  </si>
  <si>
    <t>35710691</t>
  </si>
  <si>
    <t>22122025</t>
  </si>
  <si>
    <t>interNETmania SK s.r.o.</t>
  </si>
  <si>
    <t>Náímestie osloboditeľov 65/6,             031 01 Liptovský Mikuláš</t>
  </si>
  <si>
    <t>50462164</t>
  </si>
  <si>
    <t>Slovenský tenisový zväz</t>
  </si>
  <si>
    <t>Príkopova 3255/6, 831 03  Bratislava</t>
  </si>
  <si>
    <t>30811384</t>
  </si>
  <si>
    <t>5</t>
  </si>
  <si>
    <t>6</t>
  </si>
  <si>
    <t>23122025</t>
  </si>
  <si>
    <t>Webglobe, a.s.</t>
  </si>
  <si>
    <t>Stará Prievozská 1349/2,                         821 09 Bratislava</t>
  </si>
  <si>
    <t>52486567</t>
  </si>
  <si>
    <t>29122025</t>
  </si>
  <si>
    <t>stengl, a.s.</t>
  </si>
  <si>
    <t>Žižkova 26, 811 02 Bratislava</t>
  </si>
  <si>
    <t>35873426</t>
  </si>
  <si>
    <t>30122025</t>
  </si>
  <si>
    <t>Športová hala Mladosť, s.r.o.</t>
  </si>
  <si>
    <t>Trnavská cesta 3421/39,                                831 04 Bratislava</t>
  </si>
  <si>
    <t>35723025</t>
  </si>
  <si>
    <t>Služby na oddelení diagnostiky</t>
  </si>
  <si>
    <t>Elektronické služby</t>
  </si>
  <si>
    <t>FDMax system, nordbord system, ForceDecks,Forcefra</t>
  </si>
  <si>
    <t>Materiálno technické zabezpečenie oddelenia diagnostiky</t>
  </si>
  <si>
    <t>Diagnostický prístroj Inbody 270S</t>
  </si>
  <si>
    <t>Zabezpečenie služieb Jamrichová</t>
  </si>
  <si>
    <t>Prevádzka ISŠ 2025</t>
  </si>
  <si>
    <t>Nájom skladových priestorov  1-12/2026</t>
  </si>
  <si>
    <t>Fyziodiagnostické zariadenie</t>
  </si>
  <si>
    <t>Materiálno technícké zabezpečenie, zdravotnícky materiál - oddelenie diagnostiky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</si>
</sst>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name val="Aptos Display"/>
      <family val="2"/>
      <charset val="238"/>
      <scheme val="major"/>
    </font>
    <font>
      <b/>
      <sz val="11"/>
      <name val="Aptos Display"/>
      <family val="2"/>
      <charset val="238"/>
      <scheme val="maj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Display"/>
      <family val="2"/>
      <charset val="238"/>
      <scheme val="major"/>
    </font>
    <font>
      <sz val="11"/>
      <name val="Aptos Display"/>
      <family val="2"/>
      <charset val="238"/>
      <scheme val="major"/>
    </font>
    <font>
      <sz val="11"/>
      <color rgb="FFFF0000"/>
      <name val="Aptos Display"/>
      <family val="2"/>
      <charset val="238"/>
      <scheme val="major"/>
    </font>
    <font>
      <sz val="12"/>
      <name val="Aptos Narrow"/>
      <family val="2"/>
      <charset val="238"/>
      <scheme val="minor"/>
    </font>
    <font>
      <sz val="12"/>
      <color theme="1"/>
      <name val="Aptos Display"/>
      <family val="2"/>
      <charset val="238"/>
      <scheme val="major"/>
    </font>
    <font>
      <sz val="12"/>
      <name val="Aptos Display"/>
      <family val="2"/>
      <charset val="238"/>
      <scheme val="major"/>
    </font>
    <font>
      <sz val="12"/>
      <color rgb="FF003163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7" fillId="2" borderId="7" xfId="0" applyNumberFormat="1" applyFont="1" applyFill="1" applyBorder="1" applyAlignment="1">
      <alignment horizontal="right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44" fontId="7" fillId="2" borderId="7" xfId="0" applyNumberFormat="1" applyFont="1" applyFill="1" applyBorder="1" applyAlignment="1">
      <alignment horizontal="right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righ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8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44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4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4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3" fontId="3" fillId="0" borderId="0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E152-8331-45F3-B039-7DF721AE6D90}">
  <sheetPr>
    <pageSetUpPr fitToPage="1"/>
  </sheetPr>
  <dimension ref="A1:L141"/>
  <sheetViews>
    <sheetView tabSelected="1" topLeftCell="A5" workbookViewId="0">
      <selection activeCell="C10" sqref="C10"/>
    </sheetView>
  </sheetViews>
  <sheetFormatPr defaultColWidth="12" defaultRowHeight="15.6" x14ac:dyDescent="0.3"/>
  <cols>
    <col min="1" max="1" width="9" style="2" bestFit="1" customWidth="1"/>
    <col min="2" max="2" width="3" style="2" bestFit="1" customWidth="1"/>
    <col min="3" max="3" width="48.5546875" style="5" bestFit="1" customWidth="1"/>
    <col min="4" max="4" width="10.109375" style="19" bestFit="1" customWidth="1"/>
    <col min="5" max="5" width="9.109375" style="62" bestFit="1" customWidth="1"/>
    <col min="6" max="6" width="11.44140625" style="98" bestFit="1" customWidth="1"/>
    <col min="7" max="7" width="8.6640625" style="3" bestFit="1" customWidth="1"/>
    <col min="8" max="8" width="9.88671875" style="2" bestFit="1" customWidth="1"/>
    <col min="9" max="9" width="25" style="19" bestFit="1" customWidth="1"/>
    <col min="10" max="10" width="20.44140625" style="19" bestFit="1" customWidth="1"/>
    <col min="11" max="11" width="9" style="2" bestFit="1" customWidth="1"/>
    <col min="12" max="12" width="24.33203125" style="5" bestFit="1" customWidth="1"/>
    <col min="13" max="16384" width="12" style="2"/>
  </cols>
  <sheetData>
    <row r="1" spans="1:12" x14ac:dyDescent="0.3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6.2" thickBot="1" x14ac:dyDescent="0.35">
      <c r="A2" s="3"/>
      <c r="B2" s="4"/>
      <c r="D2" s="6"/>
      <c r="E2" s="7"/>
      <c r="F2" s="8"/>
      <c r="G2" s="1"/>
      <c r="H2" s="9"/>
      <c r="I2" s="10"/>
      <c r="J2" s="10"/>
    </row>
    <row r="3" spans="1:12" s="19" customFormat="1" ht="16.2" thickBot="1" x14ac:dyDescent="0.35">
      <c r="A3" s="102">
        <v>1</v>
      </c>
      <c r="B3" s="103"/>
      <c r="C3" s="11">
        <v>2</v>
      </c>
      <c r="D3" s="12"/>
      <c r="E3" s="13"/>
      <c r="F3" s="14" t="s">
        <v>1</v>
      </c>
      <c r="G3" s="12" t="s">
        <v>2</v>
      </c>
      <c r="H3" s="15">
        <v>5</v>
      </c>
      <c r="I3" s="16" t="s">
        <v>3</v>
      </c>
      <c r="J3" s="17" t="s">
        <v>4</v>
      </c>
      <c r="K3" s="15">
        <v>7</v>
      </c>
      <c r="L3" s="18" t="s">
        <v>5</v>
      </c>
    </row>
    <row r="4" spans="1:12" s="19" customFormat="1" ht="31.2" x14ac:dyDescent="0.3">
      <c r="A4" s="104" t="s">
        <v>6</v>
      </c>
      <c r="B4" s="105"/>
      <c r="C4" s="11" t="s">
        <v>7</v>
      </c>
      <c r="D4" s="20" t="s">
        <v>8</v>
      </c>
      <c r="E4" s="13" t="s">
        <v>9</v>
      </c>
      <c r="F4" s="21" t="s">
        <v>10</v>
      </c>
      <c r="G4" s="12" t="s">
        <v>11</v>
      </c>
      <c r="H4" s="22" t="s">
        <v>12</v>
      </c>
      <c r="I4" s="22" t="s">
        <v>13</v>
      </c>
      <c r="J4" s="22" t="s">
        <v>14</v>
      </c>
      <c r="K4" s="22" t="s">
        <v>15</v>
      </c>
      <c r="L4" s="23" t="s">
        <v>16</v>
      </c>
    </row>
    <row r="5" spans="1:12" s="19" customFormat="1" ht="43.2" x14ac:dyDescent="0.3">
      <c r="A5" s="24" t="s">
        <v>17</v>
      </c>
      <c r="B5" s="25" t="s">
        <v>20</v>
      </c>
      <c r="C5" s="26" t="s">
        <v>83</v>
      </c>
      <c r="D5" s="27">
        <f>F5/1.05</f>
        <v>50.466666666666669</v>
      </c>
      <c r="E5" s="27">
        <f t="shared" ref="E5" si="0">F5-D5</f>
        <v>2.5233333333333334</v>
      </c>
      <c r="F5" s="28">
        <v>52.99</v>
      </c>
      <c r="G5" s="29"/>
      <c r="H5" s="30">
        <v>45992</v>
      </c>
      <c r="I5" s="31" t="s">
        <v>21</v>
      </c>
      <c r="J5" s="31" t="s">
        <v>22</v>
      </c>
      <c r="K5" s="29" t="s">
        <v>23</v>
      </c>
      <c r="L5" s="31" t="s">
        <v>19</v>
      </c>
    </row>
    <row r="6" spans="1:12" s="19" customFormat="1" ht="43.2" x14ac:dyDescent="0.3">
      <c r="A6" s="24" t="s">
        <v>17</v>
      </c>
      <c r="B6" s="25" t="s">
        <v>1</v>
      </c>
      <c r="C6" s="26" t="s">
        <v>58</v>
      </c>
      <c r="D6" s="27">
        <v>214.41</v>
      </c>
      <c r="E6" s="27">
        <f>F6-D6</f>
        <v>49.314299999999974</v>
      </c>
      <c r="F6" s="28">
        <f>D6*1.23</f>
        <v>263.72429999999997</v>
      </c>
      <c r="G6" s="29"/>
      <c r="H6" s="30">
        <v>45992</v>
      </c>
      <c r="I6" s="31" t="s">
        <v>24</v>
      </c>
      <c r="J6" s="31" t="s">
        <v>25</v>
      </c>
      <c r="K6" s="29" t="s">
        <v>26</v>
      </c>
      <c r="L6" s="31" t="s">
        <v>19</v>
      </c>
    </row>
    <row r="7" spans="1:12" s="19" customFormat="1" ht="43.2" x14ac:dyDescent="0.3">
      <c r="A7" s="24" t="s">
        <v>27</v>
      </c>
      <c r="B7" s="25" t="s">
        <v>18</v>
      </c>
      <c r="C7" s="26" t="s">
        <v>84</v>
      </c>
      <c r="D7" s="27">
        <v>29.99</v>
      </c>
      <c r="E7" s="27">
        <f t="shared" ref="E7:E8" si="1">F7-D7</f>
        <v>0</v>
      </c>
      <c r="F7" s="28">
        <v>29.99</v>
      </c>
      <c r="G7" s="29"/>
      <c r="H7" s="30">
        <v>45993</v>
      </c>
      <c r="I7" s="31" t="s">
        <v>28</v>
      </c>
      <c r="J7" s="31" t="s">
        <v>29</v>
      </c>
      <c r="K7" s="29" t="s">
        <v>30</v>
      </c>
      <c r="L7" s="31" t="s">
        <v>19</v>
      </c>
    </row>
    <row r="8" spans="1:12" s="32" customFormat="1" ht="43.2" x14ac:dyDescent="0.3">
      <c r="A8" s="24" t="s">
        <v>31</v>
      </c>
      <c r="B8" s="25" t="s">
        <v>18</v>
      </c>
      <c r="C8" s="26" t="s">
        <v>85</v>
      </c>
      <c r="D8" s="27">
        <v>29400</v>
      </c>
      <c r="E8" s="27">
        <f t="shared" si="1"/>
        <v>0</v>
      </c>
      <c r="F8" s="28">
        <v>29400</v>
      </c>
      <c r="G8" s="29"/>
      <c r="H8" s="30">
        <v>45994</v>
      </c>
      <c r="I8" s="31" t="s">
        <v>32</v>
      </c>
      <c r="J8" s="31" t="s">
        <v>33</v>
      </c>
      <c r="K8" s="29"/>
      <c r="L8" s="31" t="s">
        <v>19</v>
      </c>
    </row>
    <row r="9" spans="1:12" s="32" customFormat="1" ht="43.2" x14ac:dyDescent="0.3">
      <c r="A9" s="24" t="s">
        <v>34</v>
      </c>
      <c r="B9" s="25" t="s">
        <v>18</v>
      </c>
      <c r="C9" s="26" t="s">
        <v>86</v>
      </c>
      <c r="D9" s="27">
        <f>F9/1.23</f>
        <v>517.04878048780495</v>
      </c>
      <c r="E9" s="27">
        <f>F9-D9</f>
        <v>118.92121951219508</v>
      </c>
      <c r="F9" s="28">
        <v>635.97</v>
      </c>
      <c r="G9" s="29"/>
      <c r="H9" s="30">
        <v>46001</v>
      </c>
      <c r="I9" s="31" t="s">
        <v>35</v>
      </c>
      <c r="J9" s="31" t="s">
        <v>36</v>
      </c>
      <c r="K9" s="29" t="s">
        <v>37</v>
      </c>
      <c r="L9" s="31" t="s">
        <v>19</v>
      </c>
    </row>
    <row r="10" spans="1:12" s="32" customFormat="1" ht="43.2" x14ac:dyDescent="0.3">
      <c r="A10" s="24" t="s">
        <v>38</v>
      </c>
      <c r="B10" s="25" t="s">
        <v>18</v>
      </c>
      <c r="C10" s="26" t="s">
        <v>91</v>
      </c>
      <c r="D10" s="27">
        <v>11600</v>
      </c>
      <c r="E10" s="27">
        <f t="shared" ref="E10:E12" si="2">F10-D10</f>
        <v>2668</v>
      </c>
      <c r="F10" s="28">
        <f>D10*1.23</f>
        <v>14268</v>
      </c>
      <c r="G10" s="29"/>
      <c r="H10" s="30">
        <v>46002</v>
      </c>
      <c r="I10" s="31" t="s">
        <v>39</v>
      </c>
      <c r="J10" s="31" t="s">
        <v>40</v>
      </c>
      <c r="K10" s="29" t="s">
        <v>41</v>
      </c>
      <c r="L10" s="31" t="s">
        <v>19</v>
      </c>
    </row>
    <row r="11" spans="1:12" s="32" customFormat="1" ht="43.2" x14ac:dyDescent="0.3">
      <c r="A11" s="24" t="s">
        <v>38</v>
      </c>
      <c r="B11" s="25" t="s">
        <v>20</v>
      </c>
      <c r="C11" s="26" t="s">
        <v>92</v>
      </c>
      <c r="D11" s="27">
        <v>184</v>
      </c>
      <c r="E11" s="27">
        <f t="shared" si="2"/>
        <v>0</v>
      </c>
      <c r="F11" s="28">
        <v>184</v>
      </c>
      <c r="G11" s="29"/>
      <c r="H11" s="30">
        <v>46002</v>
      </c>
      <c r="I11" s="31" t="s">
        <v>42</v>
      </c>
      <c r="J11" s="31" t="s">
        <v>43</v>
      </c>
      <c r="K11" s="29"/>
      <c r="L11" s="31" t="s">
        <v>19</v>
      </c>
    </row>
    <row r="12" spans="1:12" s="32" customFormat="1" ht="43.2" x14ac:dyDescent="0.3">
      <c r="A12" s="24" t="s">
        <v>44</v>
      </c>
      <c r="B12" s="25" t="s">
        <v>18</v>
      </c>
      <c r="C12" s="26" t="s">
        <v>49</v>
      </c>
      <c r="D12" s="27">
        <v>800</v>
      </c>
      <c r="E12" s="27">
        <f t="shared" si="2"/>
        <v>0</v>
      </c>
      <c r="F12" s="28">
        <v>800</v>
      </c>
      <c r="G12" s="29"/>
      <c r="H12" s="30">
        <v>46003</v>
      </c>
      <c r="I12" s="31" t="s">
        <v>45</v>
      </c>
      <c r="J12" s="31" t="s">
        <v>46</v>
      </c>
      <c r="K12" s="29" t="s">
        <v>47</v>
      </c>
      <c r="L12" s="31" t="s">
        <v>19</v>
      </c>
    </row>
    <row r="13" spans="1:12" s="32" customFormat="1" ht="43.2" x14ac:dyDescent="0.3">
      <c r="A13" s="24" t="s">
        <v>48</v>
      </c>
      <c r="B13" s="25" t="s">
        <v>18</v>
      </c>
      <c r="C13" s="26" t="s">
        <v>49</v>
      </c>
      <c r="D13" s="27">
        <v>4302.29</v>
      </c>
      <c r="E13" s="27">
        <v>0</v>
      </c>
      <c r="F13" s="28">
        <v>4302.29</v>
      </c>
      <c r="G13" s="29"/>
      <c r="H13" s="30">
        <v>46006</v>
      </c>
      <c r="I13" s="31" t="s">
        <v>50</v>
      </c>
      <c r="J13" s="31" t="s">
        <v>51</v>
      </c>
      <c r="K13" s="29" t="s">
        <v>52</v>
      </c>
      <c r="L13" s="31" t="s">
        <v>19</v>
      </c>
    </row>
    <row r="14" spans="1:12" s="32" customFormat="1" ht="43.2" x14ac:dyDescent="0.3">
      <c r="A14" s="24" t="s">
        <v>53</v>
      </c>
      <c r="B14" s="25" t="s">
        <v>18</v>
      </c>
      <c r="C14" s="26" t="s">
        <v>87</v>
      </c>
      <c r="D14" s="27">
        <v>5500</v>
      </c>
      <c r="E14" s="27">
        <f t="shared" ref="E14:E16" si="3">F14-D14</f>
        <v>0</v>
      </c>
      <c r="F14" s="28">
        <v>5500</v>
      </c>
      <c r="G14" s="29"/>
      <c r="H14" s="30">
        <v>46007</v>
      </c>
      <c r="I14" s="31" t="s">
        <v>54</v>
      </c>
      <c r="J14" s="31" t="s">
        <v>55</v>
      </c>
      <c r="K14" s="29" t="s">
        <v>56</v>
      </c>
      <c r="L14" s="31" t="s">
        <v>19</v>
      </c>
    </row>
    <row r="15" spans="1:12" s="40" customFormat="1" ht="43.2" x14ac:dyDescent="0.3">
      <c r="A15" s="35" t="s">
        <v>57</v>
      </c>
      <c r="B15" s="36" t="s">
        <v>18</v>
      </c>
      <c r="C15" s="37" t="s">
        <v>58</v>
      </c>
      <c r="D15" s="33">
        <v>46.39</v>
      </c>
      <c r="E15" s="33">
        <f t="shared" si="3"/>
        <v>10.670000000000002</v>
      </c>
      <c r="F15" s="34">
        <v>57.06</v>
      </c>
      <c r="G15" s="36"/>
      <c r="H15" s="38">
        <v>46010</v>
      </c>
      <c r="I15" s="39" t="s">
        <v>59</v>
      </c>
      <c r="J15" s="39" t="s">
        <v>60</v>
      </c>
      <c r="K15" s="36" t="s">
        <v>61</v>
      </c>
      <c r="L15" s="39" t="s">
        <v>19</v>
      </c>
    </row>
    <row r="16" spans="1:12" s="40" customFormat="1" ht="43.2" x14ac:dyDescent="0.3">
      <c r="A16" s="35" t="s">
        <v>62</v>
      </c>
      <c r="B16" s="36" t="s">
        <v>18</v>
      </c>
      <c r="C16" s="37" t="s">
        <v>58</v>
      </c>
      <c r="D16" s="33">
        <f>F16/1.23</f>
        <v>268.54471544715449</v>
      </c>
      <c r="E16" s="33">
        <f t="shared" si="3"/>
        <v>61.765284552845515</v>
      </c>
      <c r="F16" s="34">
        <v>330.31</v>
      </c>
      <c r="G16" s="36"/>
      <c r="H16" s="38">
        <v>46013</v>
      </c>
      <c r="I16" s="39" t="s">
        <v>63</v>
      </c>
      <c r="J16" s="39" t="s">
        <v>64</v>
      </c>
      <c r="K16" s="36" t="s">
        <v>65</v>
      </c>
      <c r="L16" s="39" t="s">
        <v>19</v>
      </c>
    </row>
    <row r="17" spans="1:12" s="40" customFormat="1" ht="43.2" x14ac:dyDescent="0.3">
      <c r="A17" s="35" t="s">
        <v>62</v>
      </c>
      <c r="B17" s="36" t="s">
        <v>20</v>
      </c>
      <c r="C17" s="99" t="s">
        <v>88</v>
      </c>
      <c r="D17" s="33">
        <v>169.41</v>
      </c>
      <c r="E17" s="33">
        <v>0</v>
      </c>
      <c r="F17" s="41">
        <f>D17+E17</f>
        <v>169.41</v>
      </c>
      <c r="G17" s="36"/>
      <c r="H17" s="38">
        <v>46013</v>
      </c>
      <c r="I17" s="39" t="s">
        <v>66</v>
      </c>
      <c r="J17" s="39" t="s">
        <v>67</v>
      </c>
      <c r="K17" s="36" t="s">
        <v>68</v>
      </c>
      <c r="L17" s="39" t="s">
        <v>19</v>
      </c>
    </row>
    <row r="18" spans="1:12" s="40" customFormat="1" ht="43.2" x14ac:dyDescent="0.3">
      <c r="A18" s="35" t="s">
        <v>62</v>
      </c>
      <c r="B18" s="36" t="s">
        <v>1</v>
      </c>
      <c r="C18" s="99" t="s">
        <v>88</v>
      </c>
      <c r="D18" s="33">
        <v>1480.5</v>
      </c>
      <c r="E18" s="33">
        <v>0</v>
      </c>
      <c r="F18" s="41">
        <f t="shared" ref="F18:F21" si="4">D18+E18</f>
        <v>1480.5</v>
      </c>
      <c r="G18" s="36"/>
      <c r="H18" s="38">
        <v>46013</v>
      </c>
      <c r="I18" s="39" t="s">
        <v>66</v>
      </c>
      <c r="J18" s="39" t="s">
        <v>67</v>
      </c>
      <c r="K18" s="36" t="s">
        <v>68</v>
      </c>
      <c r="L18" s="39" t="s">
        <v>19</v>
      </c>
    </row>
    <row r="19" spans="1:12" s="19" customFormat="1" ht="43.2" x14ac:dyDescent="0.3">
      <c r="A19" s="35" t="s">
        <v>62</v>
      </c>
      <c r="B19" s="36" t="s">
        <v>2</v>
      </c>
      <c r="C19" s="99" t="s">
        <v>88</v>
      </c>
      <c r="D19" s="33">
        <v>1447.67</v>
      </c>
      <c r="E19" s="33">
        <v>0</v>
      </c>
      <c r="F19" s="41">
        <f t="shared" si="4"/>
        <v>1447.67</v>
      </c>
      <c r="G19" s="36"/>
      <c r="H19" s="38">
        <v>46013</v>
      </c>
      <c r="I19" s="39" t="s">
        <v>66</v>
      </c>
      <c r="J19" s="39" t="s">
        <v>67</v>
      </c>
      <c r="K19" s="36" t="s">
        <v>68</v>
      </c>
      <c r="L19" s="39" t="s">
        <v>19</v>
      </c>
    </row>
    <row r="20" spans="1:12" s="19" customFormat="1" ht="43.2" x14ac:dyDescent="0.3">
      <c r="A20" s="35" t="s">
        <v>62</v>
      </c>
      <c r="B20" s="36" t="s">
        <v>69</v>
      </c>
      <c r="C20" s="99" t="s">
        <v>88</v>
      </c>
      <c r="D20" s="33">
        <v>2211.25</v>
      </c>
      <c r="E20" s="33">
        <v>0</v>
      </c>
      <c r="F20" s="41">
        <f t="shared" si="4"/>
        <v>2211.25</v>
      </c>
      <c r="G20" s="36"/>
      <c r="H20" s="38">
        <v>46013</v>
      </c>
      <c r="I20" s="39" t="s">
        <v>66</v>
      </c>
      <c r="J20" s="39" t="s">
        <v>67</v>
      </c>
      <c r="K20" s="36" t="s">
        <v>68</v>
      </c>
      <c r="L20" s="39" t="s">
        <v>19</v>
      </c>
    </row>
    <row r="21" spans="1:12" s="19" customFormat="1" ht="43.2" x14ac:dyDescent="0.3">
      <c r="A21" s="35" t="s">
        <v>62</v>
      </c>
      <c r="B21" s="36" t="s">
        <v>70</v>
      </c>
      <c r="C21" s="99" t="s">
        <v>88</v>
      </c>
      <c r="D21" s="33">
        <v>1691.17</v>
      </c>
      <c r="E21" s="33">
        <v>0</v>
      </c>
      <c r="F21" s="41">
        <f t="shared" si="4"/>
        <v>1691.17</v>
      </c>
      <c r="G21" s="36"/>
      <c r="H21" s="38">
        <v>46013</v>
      </c>
      <c r="I21" s="39" t="s">
        <v>66</v>
      </c>
      <c r="J21" s="39" t="s">
        <v>67</v>
      </c>
      <c r="K21" s="36" t="s">
        <v>68</v>
      </c>
      <c r="L21" s="39" t="s">
        <v>19</v>
      </c>
    </row>
    <row r="22" spans="1:12" s="19" customFormat="1" ht="43.2" x14ac:dyDescent="0.3">
      <c r="A22" s="35" t="s">
        <v>71</v>
      </c>
      <c r="B22" s="36" t="s">
        <v>18</v>
      </c>
      <c r="C22" s="37" t="s">
        <v>84</v>
      </c>
      <c r="D22" s="33">
        <v>9.9</v>
      </c>
      <c r="E22" s="33">
        <f>F22-D22</f>
        <v>2.2769999999999992</v>
      </c>
      <c r="F22" s="41">
        <f>D22*1.23</f>
        <v>12.177</v>
      </c>
      <c r="G22" s="36"/>
      <c r="H22" s="38">
        <v>46014</v>
      </c>
      <c r="I22" s="39" t="s">
        <v>72</v>
      </c>
      <c r="J22" s="39" t="s">
        <v>73</v>
      </c>
      <c r="K22" s="36" t="s">
        <v>74</v>
      </c>
      <c r="L22" s="39" t="s">
        <v>19</v>
      </c>
    </row>
    <row r="23" spans="1:12" s="19" customFormat="1" ht="43.2" x14ac:dyDescent="0.3">
      <c r="A23" s="35" t="s">
        <v>75</v>
      </c>
      <c r="B23" s="36" t="s">
        <v>18</v>
      </c>
      <c r="C23" s="100" t="s">
        <v>89</v>
      </c>
      <c r="D23" s="33"/>
      <c r="E23" s="33"/>
      <c r="F23" s="41"/>
      <c r="G23" s="36"/>
      <c r="H23" s="38">
        <v>46020</v>
      </c>
      <c r="I23" s="39" t="s">
        <v>76</v>
      </c>
      <c r="J23" s="39" t="s">
        <v>77</v>
      </c>
      <c r="K23" s="36" t="s">
        <v>78</v>
      </c>
      <c r="L23" s="39" t="s">
        <v>19</v>
      </c>
    </row>
    <row r="24" spans="1:12" s="32" customFormat="1" ht="43.2" x14ac:dyDescent="0.3">
      <c r="A24" s="24" t="s">
        <v>79</v>
      </c>
      <c r="B24" s="25" t="s">
        <v>18</v>
      </c>
      <c r="C24" s="26" t="s">
        <v>83</v>
      </c>
      <c r="D24" s="27">
        <v>95.76</v>
      </c>
      <c r="E24" s="27">
        <f t="shared" ref="E24" si="5">F24-D24</f>
        <v>22.024799999999999</v>
      </c>
      <c r="F24" s="28">
        <f>D24*1.23</f>
        <v>117.7848</v>
      </c>
      <c r="G24" s="29"/>
      <c r="H24" s="30">
        <v>46021</v>
      </c>
      <c r="I24" s="31" t="s">
        <v>21</v>
      </c>
      <c r="J24" s="31" t="s">
        <v>22</v>
      </c>
      <c r="K24" s="29" t="s">
        <v>23</v>
      </c>
      <c r="L24" s="31" t="s">
        <v>19</v>
      </c>
    </row>
    <row r="25" spans="1:12" s="32" customFormat="1" ht="43.2" x14ac:dyDescent="0.3">
      <c r="A25" s="24" t="s">
        <v>79</v>
      </c>
      <c r="B25" s="25" t="s">
        <v>20</v>
      </c>
      <c r="C25" s="26" t="s">
        <v>90</v>
      </c>
      <c r="D25" s="27">
        <v>2952.48</v>
      </c>
      <c r="E25" s="27">
        <f>F25-D25</f>
        <v>0</v>
      </c>
      <c r="F25" s="28">
        <v>2952.48</v>
      </c>
      <c r="G25" s="29"/>
      <c r="H25" s="30">
        <v>46021</v>
      </c>
      <c r="I25" s="31" t="s">
        <v>80</v>
      </c>
      <c r="J25" s="31" t="s">
        <v>81</v>
      </c>
      <c r="K25" s="29" t="s">
        <v>82</v>
      </c>
      <c r="L25" s="31" t="s">
        <v>19</v>
      </c>
    </row>
    <row r="26" spans="1:12" s="19" customFormat="1" x14ac:dyDescent="0.3">
      <c r="A26" s="42"/>
      <c r="B26" s="43"/>
      <c r="C26" s="44"/>
      <c r="D26" s="45"/>
      <c r="E26" s="45"/>
      <c r="F26" s="46"/>
      <c r="G26" s="47"/>
      <c r="H26" s="48"/>
      <c r="I26" s="49"/>
      <c r="J26" s="49"/>
      <c r="K26" s="47"/>
      <c r="L26" s="49"/>
    </row>
    <row r="27" spans="1:12" s="19" customFormat="1" x14ac:dyDescent="0.3">
      <c r="A27" s="42"/>
      <c r="B27" s="43"/>
      <c r="C27" s="44"/>
      <c r="D27" s="45"/>
      <c r="E27" s="45"/>
      <c r="F27" s="46"/>
      <c r="G27" s="47"/>
      <c r="H27" s="48"/>
      <c r="I27" s="49"/>
      <c r="J27" s="49"/>
      <c r="K27" s="47"/>
      <c r="L27" s="49"/>
    </row>
    <row r="28" spans="1:12" s="19" customFormat="1" x14ac:dyDescent="0.3">
      <c r="A28" s="42"/>
      <c r="B28" s="43"/>
      <c r="C28" s="44"/>
      <c r="D28" s="45"/>
      <c r="E28" s="45"/>
      <c r="F28" s="46"/>
      <c r="G28" s="47"/>
      <c r="H28" s="48"/>
      <c r="I28" s="49"/>
      <c r="J28" s="49"/>
      <c r="K28" s="49"/>
      <c r="L28" s="49"/>
    </row>
    <row r="29" spans="1:12" s="19" customFormat="1" x14ac:dyDescent="0.3">
      <c r="A29" s="42"/>
      <c r="B29" s="43"/>
      <c r="C29" s="44"/>
      <c r="D29" s="45"/>
      <c r="E29" s="45"/>
      <c r="F29" s="46"/>
      <c r="G29" s="47"/>
      <c r="H29" s="48"/>
      <c r="I29" s="49"/>
      <c r="J29" s="49"/>
      <c r="K29" s="49"/>
      <c r="L29" s="49"/>
    </row>
    <row r="30" spans="1:12" s="19" customFormat="1" x14ac:dyDescent="0.3">
      <c r="A30" s="42"/>
      <c r="B30" s="43"/>
      <c r="C30" s="44"/>
      <c r="D30" s="45"/>
      <c r="E30" s="45"/>
      <c r="F30" s="46"/>
      <c r="G30" s="47"/>
      <c r="H30" s="48"/>
      <c r="I30" s="49"/>
      <c r="J30" s="49"/>
      <c r="K30" s="47"/>
      <c r="L30" s="49"/>
    </row>
    <row r="31" spans="1:12" s="19" customFormat="1" x14ac:dyDescent="0.3">
      <c r="A31" s="42"/>
      <c r="B31" s="43"/>
      <c r="C31" s="44"/>
      <c r="D31" s="45"/>
      <c r="E31" s="45"/>
      <c r="F31" s="46"/>
      <c r="G31" s="47"/>
      <c r="H31" s="48"/>
      <c r="I31" s="49"/>
      <c r="J31" s="49"/>
      <c r="K31" s="47"/>
      <c r="L31" s="49"/>
    </row>
    <row r="32" spans="1:12" s="19" customFormat="1" x14ac:dyDescent="0.3">
      <c r="A32" s="42"/>
      <c r="B32" s="43"/>
      <c r="C32" s="44"/>
      <c r="D32" s="45"/>
      <c r="E32" s="45"/>
      <c r="F32" s="46"/>
      <c r="G32" s="47"/>
      <c r="H32" s="48"/>
      <c r="I32" s="49"/>
      <c r="J32" s="49"/>
      <c r="K32" s="49"/>
      <c r="L32" s="49"/>
    </row>
    <row r="33" spans="1:12" s="19" customFormat="1" x14ac:dyDescent="0.3">
      <c r="A33" s="42"/>
      <c r="B33" s="43"/>
      <c r="C33" s="44"/>
      <c r="D33" s="45"/>
      <c r="E33" s="45"/>
      <c r="F33" s="46"/>
      <c r="G33" s="47"/>
      <c r="H33" s="48"/>
      <c r="I33" s="49"/>
      <c r="J33" s="49"/>
      <c r="K33" s="49"/>
      <c r="L33" s="49"/>
    </row>
    <row r="34" spans="1:12" s="19" customFormat="1" x14ac:dyDescent="0.3">
      <c r="A34" s="42"/>
      <c r="B34" s="43"/>
      <c r="C34" s="44"/>
      <c r="D34" s="45"/>
      <c r="E34" s="45"/>
      <c r="F34" s="46"/>
      <c r="G34" s="47"/>
      <c r="H34" s="48"/>
      <c r="I34" s="49"/>
      <c r="J34" s="49"/>
      <c r="K34" s="49"/>
      <c r="L34" s="49"/>
    </row>
    <row r="35" spans="1:12" s="19" customFormat="1" x14ac:dyDescent="0.3">
      <c r="A35" s="42"/>
      <c r="B35" s="43"/>
      <c r="C35" s="44"/>
      <c r="D35" s="45"/>
      <c r="E35" s="45"/>
      <c r="F35" s="46"/>
      <c r="G35" s="47"/>
      <c r="H35" s="48"/>
      <c r="I35" s="49"/>
      <c r="J35" s="49"/>
      <c r="K35" s="49"/>
      <c r="L35" s="49"/>
    </row>
    <row r="36" spans="1:12" s="19" customFormat="1" x14ac:dyDescent="0.3">
      <c r="A36" s="42"/>
      <c r="B36" s="43"/>
      <c r="C36" s="44"/>
      <c r="D36" s="45"/>
      <c r="E36" s="45"/>
      <c r="F36" s="46"/>
      <c r="G36" s="47"/>
      <c r="H36" s="48"/>
      <c r="I36" s="49"/>
      <c r="J36" s="49"/>
      <c r="K36" s="49"/>
      <c r="L36" s="49"/>
    </row>
    <row r="37" spans="1:12" s="19" customFormat="1" x14ac:dyDescent="0.3">
      <c r="A37" s="42"/>
      <c r="B37" s="43"/>
      <c r="C37" s="44"/>
      <c r="D37" s="45"/>
      <c r="E37" s="45"/>
      <c r="F37" s="46"/>
      <c r="G37" s="47"/>
      <c r="H37" s="48"/>
      <c r="I37" s="49"/>
      <c r="J37" s="49"/>
      <c r="K37" s="49"/>
      <c r="L37" s="49"/>
    </row>
    <row r="38" spans="1:12" s="19" customFormat="1" x14ac:dyDescent="0.3">
      <c r="A38" s="42"/>
      <c r="B38" s="43"/>
      <c r="C38" s="44"/>
      <c r="D38" s="45"/>
      <c r="E38" s="45"/>
      <c r="F38" s="46"/>
      <c r="G38" s="47"/>
      <c r="H38" s="48"/>
      <c r="I38" s="49"/>
      <c r="J38" s="49"/>
      <c r="K38" s="49"/>
      <c r="L38" s="49"/>
    </row>
    <row r="39" spans="1:12" s="19" customFormat="1" x14ac:dyDescent="0.3">
      <c r="A39" s="42"/>
      <c r="B39" s="43"/>
      <c r="C39" s="44"/>
      <c r="D39" s="45"/>
      <c r="E39" s="45"/>
      <c r="F39" s="46"/>
      <c r="G39" s="47"/>
      <c r="H39" s="48"/>
      <c r="I39" s="49"/>
      <c r="J39" s="49"/>
      <c r="K39" s="49"/>
      <c r="L39" s="49"/>
    </row>
    <row r="40" spans="1:12" s="19" customFormat="1" x14ac:dyDescent="0.3">
      <c r="A40" s="42"/>
      <c r="B40" s="43"/>
      <c r="C40" s="44"/>
      <c r="D40" s="45"/>
      <c r="E40" s="45"/>
      <c r="F40" s="46"/>
      <c r="G40" s="47"/>
      <c r="H40" s="48"/>
      <c r="I40" s="49"/>
      <c r="J40" s="49"/>
      <c r="K40" s="49"/>
      <c r="L40" s="49"/>
    </row>
    <row r="41" spans="1:12" s="19" customFormat="1" x14ac:dyDescent="0.3">
      <c r="A41" s="42"/>
      <c r="B41" s="43"/>
      <c r="C41" s="44"/>
      <c r="D41" s="45"/>
      <c r="E41" s="45"/>
      <c r="F41" s="46"/>
      <c r="G41" s="47"/>
      <c r="H41" s="48"/>
      <c r="I41" s="49"/>
      <c r="J41" s="49"/>
      <c r="K41" s="47"/>
      <c r="L41" s="49"/>
    </row>
    <row r="42" spans="1:12" s="19" customFormat="1" x14ac:dyDescent="0.3">
      <c r="A42" s="42"/>
      <c r="B42" s="43"/>
      <c r="C42" s="44"/>
      <c r="D42" s="45"/>
      <c r="E42" s="45"/>
      <c r="F42" s="46"/>
      <c r="G42" s="47"/>
      <c r="H42" s="48"/>
      <c r="I42" s="49"/>
      <c r="J42" s="49"/>
      <c r="K42" s="47"/>
      <c r="L42" s="49"/>
    </row>
    <row r="43" spans="1:12" s="19" customFormat="1" x14ac:dyDescent="0.3">
      <c r="A43" s="42"/>
      <c r="B43" s="43"/>
      <c r="C43" s="44"/>
      <c r="D43" s="45"/>
      <c r="E43" s="45"/>
      <c r="F43" s="46"/>
      <c r="G43" s="47"/>
      <c r="H43" s="48"/>
      <c r="I43" s="49"/>
      <c r="J43" s="49"/>
      <c r="K43" s="47"/>
      <c r="L43" s="49"/>
    </row>
    <row r="44" spans="1:12" s="19" customFormat="1" x14ac:dyDescent="0.3">
      <c r="A44" s="42"/>
      <c r="B44" s="43"/>
      <c r="C44" s="44"/>
      <c r="D44" s="45"/>
      <c r="E44" s="45"/>
      <c r="F44" s="46"/>
      <c r="G44" s="47"/>
      <c r="H44" s="48"/>
      <c r="I44" s="49"/>
      <c r="J44" s="49"/>
      <c r="K44" s="47"/>
      <c r="L44" s="49"/>
    </row>
    <row r="45" spans="1:12" s="19" customFormat="1" x14ac:dyDescent="0.3">
      <c r="A45" s="42"/>
      <c r="B45" s="43"/>
      <c r="C45" s="44"/>
      <c r="D45" s="45"/>
      <c r="E45" s="45"/>
      <c r="F45" s="46"/>
      <c r="G45" s="47"/>
      <c r="H45" s="48"/>
      <c r="I45" s="49"/>
      <c r="J45" s="49"/>
      <c r="K45" s="47"/>
      <c r="L45" s="49"/>
    </row>
    <row r="46" spans="1:12" s="19" customFormat="1" x14ac:dyDescent="0.3">
      <c r="A46" s="42"/>
      <c r="B46" s="43"/>
      <c r="C46" s="44"/>
      <c r="D46" s="45"/>
      <c r="E46" s="45"/>
      <c r="F46" s="46"/>
      <c r="G46" s="47"/>
      <c r="H46" s="48"/>
      <c r="I46" s="49"/>
      <c r="J46" s="49"/>
      <c r="K46" s="47"/>
      <c r="L46" s="49"/>
    </row>
    <row r="47" spans="1:12" s="19" customFormat="1" x14ac:dyDescent="0.3">
      <c r="A47" s="42"/>
      <c r="B47" s="43"/>
      <c r="C47" s="44"/>
      <c r="D47" s="45"/>
      <c r="E47" s="45"/>
      <c r="F47" s="46"/>
      <c r="G47" s="47"/>
      <c r="H47" s="48"/>
      <c r="I47" s="49"/>
      <c r="J47" s="49"/>
      <c r="K47" s="47"/>
      <c r="L47" s="49"/>
    </row>
    <row r="48" spans="1:12" s="19" customFormat="1" x14ac:dyDescent="0.3">
      <c r="A48" s="42"/>
      <c r="B48" s="43"/>
      <c r="C48" s="44"/>
      <c r="D48" s="45"/>
      <c r="E48" s="45"/>
      <c r="F48" s="46"/>
      <c r="G48" s="47"/>
      <c r="H48" s="48"/>
      <c r="I48" s="49"/>
      <c r="J48" s="49"/>
      <c r="K48" s="47"/>
      <c r="L48" s="49"/>
    </row>
    <row r="49" spans="1:12" s="19" customFormat="1" x14ac:dyDescent="0.3">
      <c r="A49" s="42"/>
      <c r="B49" s="43"/>
      <c r="C49" s="44"/>
      <c r="D49" s="45"/>
      <c r="E49" s="45"/>
      <c r="F49" s="46"/>
      <c r="G49" s="47"/>
      <c r="H49" s="48"/>
      <c r="I49" s="49"/>
      <c r="J49" s="49"/>
      <c r="K49" s="47"/>
      <c r="L49" s="49"/>
    </row>
    <row r="50" spans="1:12" s="19" customFormat="1" x14ac:dyDescent="0.3">
      <c r="A50" s="42"/>
      <c r="B50" s="43"/>
      <c r="C50" s="44"/>
      <c r="D50" s="45"/>
      <c r="E50" s="45"/>
      <c r="F50" s="46"/>
      <c r="G50" s="47"/>
      <c r="H50" s="48"/>
      <c r="I50" s="49"/>
      <c r="J50" s="49"/>
      <c r="K50" s="47"/>
      <c r="L50" s="49"/>
    </row>
    <row r="51" spans="1:12" s="19" customFormat="1" x14ac:dyDescent="0.3">
      <c r="A51" s="42"/>
      <c r="B51" s="43"/>
      <c r="C51" s="44"/>
      <c r="D51" s="45"/>
      <c r="E51" s="45"/>
      <c r="F51" s="46"/>
      <c r="G51" s="47"/>
      <c r="H51" s="48"/>
      <c r="I51" s="49"/>
      <c r="J51" s="49"/>
      <c r="K51" s="47"/>
      <c r="L51" s="49"/>
    </row>
    <row r="52" spans="1:12" s="19" customFormat="1" x14ac:dyDescent="0.3">
      <c r="A52" s="42"/>
      <c r="B52" s="43"/>
      <c r="C52" s="44"/>
      <c r="D52" s="45"/>
      <c r="E52" s="45"/>
      <c r="F52" s="46"/>
      <c r="G52" s="47"/>
      <c r="H52" s="48"/>
      <c r="I52" s="49"/>
      <c r="J52" s="49"/>
      <c r="K52" s="47"/>
      <c r="L52" s="49"/>
    </row>
    <row r="53" spans="1:12" s="19" customFormat="1" x14ac:dyDescent="0.3">
      <c r="A53" s="42"/>
      <c r="B53" s="43"/>
      <c r="C53" s="44"/>
      <c r="D53" s="45"/>
      <c r="E53" s="45"/>
      <c r="F53" s="46"/>
      <c r="G53" s="47"/>
      <c r="H53" s="48"/>
      <c r="I53" s="49"/>
      <c r="J53" s="49"/>
      <c r="K53" s="47"/>
      <c r="L53" s="49"/>
    </row>
    <row r="54" spans="1:12" s="19" customFormat="1" x14ac:dyDescent="0.3">
      <c r="A54" s="42"/>
      <c r="B54" s="43"/>
      <c r="C54" s="44"/>
      <c r="D54" s="45"/>
      <c r="E54" s="45"/>
      <c r="F54" s="46"/>
      <c r="G54" s="47"/>
      <c r="H54" s="48"/>
      <c r="I54" s="49"/>
      <c r="J54" s="49"/>
      <c r="K54" s="47"/>
      <c r="L54" s="49"/>
    </row>
    <row r="55" spans="1:12" s="19" customFormat="1" x14ac:dyDescent="0.3">
      <c r="A55" s="42"/>
      <c r="B55" s="43"/>
      <c r="C55" s="44"/>
      <c r="D55" s="45"/>
      <c r="E55" s="45"/>
      <c r="F55" s="46"/>
      <c r="G55" s="47"/>
      <c r="H55" s="48"/>
      <c r="I55" s="49"/>
      <c r="J55" s="49"/>
      <c r="K55" s="47"/>
      <c r="L55" s="49"/>
    </row>
    <row r="56" spans="1:12" s="19" customFormat="1" x14ac:dyDescent="0.3">
      <c r="A56" s="42"/>
      <c r="B56" s="43"/>
      <c r="C56" s="44"/>
      <c r="D56" s="45"/>
      <c r="E56" s="45"/>
      <c r="F56" s="46"/>
      <c r="G56" s="47"/>
      <c r="H56" s="48"/>
      <c r="I56" s="49"/>
      <c r="J56" s="49"/>
      <c r="K56" s="47"/>
      <c r="L56" s="49"/>
    </row>
    <row r="57" spans="1:12" s="19" customFormat="1" x14ac:dyDescent="0.3">
      <c r="A57" s="42"/>
      <c r="B57" s="43"/>
      <c r="C57" s="44"/>
      <c r="D57" s="45"/>
      <c r="E57" s="45"/>
      <c r="F57" s="46"/>
      <c r="G57" s="47"/>
      <c r="H57" s="48"/>
      <c r="I57" s="49"/>
      <c r="J57" s="49"/>
      <c r="K57" s="47"/>
      <c r="L57" s="49"/>
    </row>
    <row r="58" spans="1:12" s="19" customFormat="1" x14ac:dyDescent="0.3">
      <c r="A58" s="42"/>
      <c r="B58" s="43"/>
      <c r="C58" s="44"/>
      <c r="D58" s="45"/>
      <c r="E58" s="50"/>
      <c r="F58" s="51"/>
      <c r="G58" s="47"/>
      <c r="H58" s="48"/>
      <c r="I58" s="49"/>
      <c r="J58" s="49"/>
      <c r="K58" s="49"/>
      <c r="L58" s="49"/>
    </row>
    <row r="59" spans="1:12" s="19" customFormat="1" x14ac:dyDescent="0.3">
      <c r="A59" s="42"/>
      <c r="B59" s="43"/>
      <c r="C59" s="44"/>
      <c r="D59" s="45"/>
      <c r="E59" s="50"/>
      <c r="F59" s="51"/>
      <c r="G59" s="47"/>
      <c r="H59" s="48"/>
      <c r="I59" s="49"/>
      <c r="J59" s="49"/>
      <c r="K59" s="49"/>
      <c r="L59" s="49"/>
    </row>
    <row r="60" spans="1:12" s="52" customFormat="1" ht="14.4" x14ac:dyDescent="0.3">
      <c r="A60" s="42"/>
      <c r="B60" s="43"/>
      <c r="C60" s="44"/>
      <c r="D60" s="45"/>
      <c r="E60" s="45"/>
      <c r="F60" s="46"/>
      <c r="G60" s="47"/>
      <c r="H60" s="48"/>
      <c r="I60" s="49"/>
      <c r="J60" s="49"/>
      <c r="K60" s="49"/>
      <c r="L60" s="49"/>
    </row>
    <row r="61" spans="1:12" s="52" customFormat="1" ht="14.4" x14ac:dyDescent="0.3">
      <c r="A61" s="42"/>
      <c r="B61" s="43"/>
      <c r="C61" s="44"/>
      <c r="D61" s="45"/>
      <c r="E61" s="45"/>
      <c r="F61" s="46"/>
      <c r="G61" s="47"/>
      <c r="H61" s="48"/>
      <c r="I61" s="49"/>
      <c r="J61" s="49"/>
      <c r="K61" s="49"/>
      <c r="L61" s="49"/>
    </row>
    <row r="62" spans="1:12" s="52" customFormat="1" ht="14.4" x14ac:dyDescent="0.3">
      <c r="A62" s="42"/>
      <c r="B62" s="43"/>
      <c r="C62" s="44"/>
      <c r="D62" s="45"/>
      <c r="E62" s="45"/>
      <c r="F62" s="46"/>
      <c r="G62" s="47"/>
      <c r="H62" s="48"/>
      <c r="I62" s="49"/>
      <c r="J62" s="49"/>
      <c r="K62" s="47"/>
      <c r="L62" s="49"/>
    </row>
    <row r="63" spans="1:12" s="52" customFormat="1" ht="14.4" x14ac:dyDescent="0.3">
      <c r="A63" s="42"/>
      <c r="B63" s="43"/>
      <c r="C63" s="44"/>
      <c r="D63" s="45"/>
      <c r="E63" s="45"/>
      <c r="F63" s="46"/>
      <c r="G63" s="47"/>
      <c r="H63" s="48"/>
      <c r="I63" s="49"/>
      <c r="J63" s="49"/>
      <c r="K63" s="49"/>
      <c r="L63" s="49"/>
    </row>
    <row r="64" spans="1:12" s="52" customFormat="1" ht="14.4" x14ac:dyDescent="0.3">
      <c r="A64" s="42"/>
      <c r="B64" s="43"/>
      <c r="C64" s="44"/>
      <c r="D64" s="45"/>
      <c r="E64" s="45"/>
      <c r="F64" s="46"/>
      <c r="G64" s="47"/>
      <c r="H64" s="48"/>
      <c r="I64" s="49"/>
      <c r="J64" s="49"/>
      <c r="K64" s="49"/>
      <c r="L64" s="49"/>
    </row>
    <row r="65" spans="1:12" s="52" customFormat="1" ht="14.4" x14ac:dyDescent="0.3">
      <c r="A65" s="42"/>
      <c r="B65" s="43"/>
      <c r="C65" s="44"/>
      <c r="D65" s="45"/>
      <c r="E65" s="45"/>
      <c r="F65" s="46"/>
      <c r="G65" s="47"/>
      <c r="H65" s="48"/>
      <c r="I65" s="49"/>
      <c r="J65" s="49"/>
      <c r="K65" s="49"/>
      <c r="L65" s="49"/>
    </row>
    <row r="66" spans="1:12" s="52" customFormat="1" ht="14.4" x14ac:dyDescent="0.3">
      <c r="A66" s="42"/>
      <c r="B66" s="43"/>
      <c r="C66" s="44"/>
      <c r="D66" s="45"/>
      <c r="E66" s="45"/>
      <c r="F66" s="46"/>
      <c r="G66" s="47"/>
      <c r="H66" s="48"/>
      <c r="I66" s="49"/>
      <c r="J66" s="49"/>
      <c r="K66" s="49"/>
      <c r="L66" s="49"/>
    </row>
    <row r="67" spans="1:12" s="52" customFormat="1" ht="14.4" x14ac:dyDescent="0.3">
      <c r="A67" s="42"/>
      <c r="B67" s="43"/>
      <c r="C67" s="44"/>
      <c r="D67" s="45"/>
      <c r="E67" s="45"/>
      <c r="F67" s="46"/>
      <c r="G67" s="47"/>
      <c r="H67" s="48"/>
      <c r="I67" s="49"/>
      <c r="J67" s="49"/>
      <c r="K67" s="49"/>
      <c r="L67" s="49"/>
    </row>
    <row r="68" spans="1:12" s="52" customFormat="1" ht="14.4" x14ac:dyDescent="0.3">
      <c r="A68" s="42"/>
      <c r="B68" s="43"/>
      <c r="C68" s="44"/>
      <c r="D68" s="45"/>
      <c r="E68" s="45"/>
      <c r="F68" s="46"/>
      <c r="G68" s="53"/>
      <c r="H68" s="48"/>
      <c r="I68" s="49"/>
      <c r="J68" s="49"/>
      <c r="K68" s="47"/>
      <c r="L68" s="49"/>
    </row>
    <row r="69" spans="1:12" s="52" customFormat="1" ht="14.4" x14ac:dyDescent="0.3">
      <c r="A69" s="42"/>
      <c r="B69" s="43"/>
      <c r="C69" s="44"/>
      <c r="D69" s="45"/>
      <c r="E69" s="45"/>
      <c r="F69" s="46"/>
      <c r="G69" s="53"/>
      <c r="H69" s="48"/>
      <c r="I69" s="49"/>
      <c r="J69" s="49"/>
      <c r="K69" s="47"/>
      <c r="L69" s="49"/>
    </row>
    <row r="70" spans="1:12" s="52" customFormat="1" ht="14.4" x14ac:dyDescent="0.3">
      <c r="A70" s="42"/>
      <c r="C70" s="54"/>
      <c r="D70" s="45"/>
      <c r="E70" s="45"/>
      <c r="F70" s="46"/>
      <c r="G70" s="53"/>
      <c r="H70" s="48"/>
      <c r="I70" s="49"/>
      <c r="J70" s="49"/>
      <c r="K70" s="47"/>
      <c r="L70" s="49"/>
    </row>
    <row r="71" spans="1:12" s="52" customFormat="1" ht="14.4" x14ac:dyDescent="0.3">
      <c r="A71" s="42"/>
      <c r="B71" s="43"/>
      <c r="C71" s="54"/>
      <c r="D71" s="45"/>
      <c r="E71" s="45"/>
      <c r="F71" s="46"/>
      <c r="G71" s="47"/>
      <c r="H71" s="48"/>
      <c r="I71" s="49"/>
      <c r="J71" s="49"/>
      <c r="K71" s="47"/>
      <c r="L71" s="49"/>
    </row>
    <row r="72" spans="1:12" s="52" customFormat="1" ht="14.4" x14ac:dyDescent="0.3">
      <c r="A72" s="42"/>
      <c r="B72" s="43"/>
      <c r="C72" s="44"/>
      <c r="D72" s="45"/>
      <c r="E72" s="45"/>
      <c r="F72" s="46"/>
      <c r="G72" s="47"/>
      <c r="H72" s="48"/>
      <c r="I72" s="49"/>
      <c r="J72" s="49"/>
      <c r="K72" s="47"/>
      <c r="L72" s="49"/>
    </row>
    <row r="73" spans="1:12" s="52" customFormat="1" ht="14.4" x14ac:dyDescent="0.3">
      <c r="A73" s="42"/>
      <c r="B73" s="43"/>
      <c r="C73" s="44"/>
      <c r="D73" s="45"/>
      <c r="E73" s="45"/>
      <c r="F73" s="46"/>
      <c r="G73" s="47"/>
      <c r="H73" s="48"/>
      <c r="I73" s="49"/>
      <c r="J73" s="49"/>
      <c r="K73" s="47"/>
      <c r="L73" s="49"/>
    </row>
    <row r="74" spans="1:12" s="52" customFormat="1" ht="14.4" x14ac:dyDescent="0.3">
      <c r="A74" s="42"/>
      <c r="B74" s="43"/>
      <c r="C74" s="44"/>
      <c r="D74" s="45"/>
      <c r="E74" s="45"/>
      <c r="F74" s="46"/>
      <c r="G74" s="47"/>
      <c r="H74" s="48"/>
      <c r="I74" s="49"/>
      <c r="J74" s="49"/>
      <c r="K74" s="47"/>
      <c r="L74" s="49"/>
    </row>
    <row r="75" spans="1:12" s="52" customFormat="1" ht="14.4" x14ac:dyDescent="0.3">
      <c r="A75" s="42"/>
      <c r="B75" s="43"/>
      <c r="C75" s="44"/>
      <c r="D75" s="45"/>
      <c r="E75" s="45"/>
      <c r="F75" s="46"/>
      <c r="G75" s="47"/>
      <c r="H75" s="48"/>
      <c r="I75" s="49"/>
      <c r="J75" s="49"/>
      <c r="K75" s="47"/>
      <c r="L75" s="49"/>
    </row>
    <row r="76" spans="1:12" s="52" customFormat="1" ht="14.4" x14ac:dyDescent="0.3">
      <c r="A76" s="42"/>
      <c r="B76" s="43"/>
      <c r="C76" s="44"/>
      <c r="D76" s="45"/>
      <c r="E76" s="45"/>
      <c r="F76" s="46"/>
      <c r="G76" s="47"/>
      <c r="H76" s="48"/>
      <c r="I76" s="49"/>
      <c r="J76" s="49"/>
      <c r="K76" s="47"/>
      <c r="L76" s="49"/>
    </row>
    <row r="77" spans="1:12" s="52" customFormat="1" ht="14.4" x14ac:dyDescent="0.3">
      <c r="A77" s="42"/>
      <c r="B77" s="43"/>
      <c r="C77" s="44"/>
      <c r="D77" s="45"/>
      <c r="E77" s="45"/>
      <c r="F77" s="46"/>
      <c r="G77" s="47"/>
      <c r="H77" s="48"/>
      <c r="I77" s="49"/>
      <c r="J77" s="49"/>
      <c r="K77" s="47"/>
      <c r="L77" s="49"/>
    </row>
    <row r="78" spans="1:12" s="52" customFormat="1" ht="14.4" x14ac:dyDescent="0.3">
      <c r="A78" s="42"/>
      <c r="B78" s="43"/>
      <c r="C78" s="55"/>
      <c r="D78" s="56"/>
      <c r="E78" s="45"/>
      <c r="F78" s="46"/>
      <c r="G78" s="47"/>
      <c r="H78" s="48"/>
      <c r="K78" s="47"/>
      <c r="L78" s="49"/>
    </row>
    <row r="79" spans="1:12" s="52" customFormat="1" ht="14.4" x14ac:dyDescent="0.3">
      <c r="A79" s="42"/>
      <c r="B79" s="43"/>
      <c r="C79" s="55"/>
      <c r="D79" s="56"/>
      <c r="E79" s="45"/>
      <c r="F79" s="46"/>
      <c r="G79" s="47"/>
      <c r="H79" s="48"/>
      <c r="K79" s="47"/>
      <c r="L79" s="49"/>
    </row>
    <row r="80" spans="1:12" s="52" customFormat="1" ht="14.4" x14ac:dyDescent="0.3">
      <c r="A80" s="42"/>
      <c r="B80" s="43"/>
      <c r="C80" s="55"/>
      <c r="D80" s="56"/>
      <c r="E80" s="45"/>
      <c r="F80" s="46"/>
      <c r="G80" s="47"/>
      <c r="H80" s="48"/>
      <c r="I80" s="57"/>
      <c r="K80" s="47"/>
      <c r="L80" s="49"/>
    </row>
    <row r="81" spans="1:12" s="52" customFormat="1" ht="14.4" x14ac:dyDescent="0.3">
      <c r="A81" s="42"/>
      <c r="B81" s="43"/>
      <c r="C81" s="55"/>
      <c r="D81" s="56"/>
      <c r="E81" s="45"/>
      <c r="F81" s="46"/>
      <c r="G81" s="47"/>
      <c r="H81" s="48"/>
      <c r="I81" s="57"/>
      <c r="J81" s="57"/>
      <c r="K81" s="58"/>
      <c r="L81" s="49"/>
    </row>
    <row r="82" spans="1:12" s="52" customFormat="1" ht="14.4" x14ac:dyDescent="0.3">
      <c r="A82" s="42"/>
      <c r="B82" s="43"/>
      <c r="C82" s="55"/>
      <c r="D82" s="56"/>
      <c r="E82" s="45"/>
      <c r="F82" s="46"/>
      <c r="G82" s="47"/>
      <c r="H82" s="48"/>
      <c r="I82" s="57"/>
      <c r="J82" s="57"/>
      <c r="K82" s="58"/>
      <c r="L82" s="49"/>
    </row>
    <row r="83" spans="1:12" s="52" customFormat="1" ht="14.4" x14ac:dyDescent="0.3">
      <c r="A83" s="42"/>
      <c r="B83" s="43"/>
      <c r="C83" s="55"/>
      <c r="D83" s="56"/>
      <c r="E83" s="45"/>
      <c r="F83" s="46"/>
      <c r="G83" s="47"/>
      <c r="H83" s="48"/>
      <c r="J83" s="57"/>
      <c r="K83" s="58"/>
      <c r="L83" s="49"/>
    </row>
    <row r="84" spans="1:12" s="52" customFormat="1" ht="14.4" x14ac:dyDescent="0.3">
      <c r="A84" s="42"/>
      <c r="B84" s="43"/>
      <c r="C84" s="55"/>
      <c r="D84" s="56"/>
      <c r="E84" s="56"/>
      <c r="F84" s="46"/>
      <c r="G84" s="47"/>
      <c r="H84" s="48"/>
      <c r="J84" s="57"/>
      <c r="K84" s="58"/>
      <c r="L84" s="49"/>
    </row>
    <row r="85" spans="1:12" s="67" customFormat="1" x14ac:dyDescent="0.3">
      <c r="A85" s="59"/>
      <c r="B85" s="60"/>
      <c r="C85" s="61"/>
      <c r="D85" s="62"/>
      <c r="E85" s="62"/>
      <c r="F85" s="46"/>
      <c r="G85" s="63"/>
      <c r="H85" s="48"/>
      <c r="I85" s="64"/>
      <c r="J85" s="64"/>
      <c r="K85" s="65"/>
      <c r="L85" s="66"/>
    </row>
    <row r="86" spans="1:12" s="74" customFormat="1" x14ac:dyDescent="0.3">
      <c r="A86" s="68"/>
      <c r="B86" s="69"/>
      <c r="C86" s="70"/>
      <c r="D86" s="71"/>
      <c r="E86" s="62"/>
      <c r="F86" s="46"/>
      <c r="G86" s="72"/>
      <c r="H86" s="73"/>
      <c r="I86" s="66"/>
      <c r="J86" s="66"/>
      <c r="K86" s="72"/>
      <c r="L86" s="66"/>
    </row>
    <row r="87" spans="1:12" s="67" customFormat="1" x14ac:dyDescent="0.3">
      <c r="A87" s="68"/>
      <c r="B87" s="75"/>
      <c r="C87" s="76"/>
      <c r="D87" s="62"/>
      <c r="E87" s="62"/>
      <c r="F87" s="46"/>
      <c r="G87" s="65"/>
      <c r="H87" s="73"/>
      <c r="K87" s="65"/>
      <c r="L87" s="66"/>
    </row>
    <row r="88" spans="1:12" s="67" customFormat="1" x14ac:dyDescent="0.3">
      <c r="A88" s="68"/>
      <c r="B88" s="75"/>
      <c r="C88" s="76"/>
      <c r="D88" s="62"/>
      <c r="E88" s="62"/>
      <c r="F88" s="46"/>
      <c r="G88" s="65"/>
      <c r="H88" s="77"/>
      <c r="L88" s="66"/>
    </row>
    <row r="89" spans="1:12" s="52" customFormat="1" ht="14.4" x14ac:dyDescent="0.3">
      <c r="A89" s="78"/>
      <c r="B89" s="79"/>
      <c r="C89" s="55"/>
      <c r="D89" s="56"/>
      <c r="E89" s="56"/>
      <c r="F89" s="46"/>
      <c r="G89" s="58"/>
      <c r="H89" s="80"/>
      <c r="K89" s="58"/>
      <c r="L89" s="49"/>
    </row>
    <row r="90" spans="1:12" s="52" customFormat="1" ht="14.4" x14ac:dyDescent="0.3">
      <c r="A90" s="78"/>
      <c r="B90" s="79"/>
      <c r="C90" s="55"/>
      <c r="D90" s="56"/>
      <c r="E90" s="56"/>
      <c r="F90" s="46"/>
      <c r="G90" s="58"/>
      <c r="H90" s="80"/>
      <c r="K90" s="58"/>
      <c r="L90" s="49"/>
    </row>
    <row r="91" spans="1:12" s="52" customFormat="1" ht="14.4" x14ac:dyDescent="0.3">
      <c r="A91" s="78"/>
      <c r="B91" s="79"/>
      <c r="C91" s="55"/>
      <c r="D91" s="56"/>
      <c r="E91" s="56"/>
      <c r="F91" s="46"/>
      <c r="G91" s="58"/>
      <c r="H91" s="80"/>
      <c r="I91" s="57"/>
      <c r="K91" s="81"/>
      <c r="L91" s="49"/>
    </row>
    <row r="92" spans="1:12" s="52" customFormat="1" ht="14.4" x14ac:dyDescent="0.3">
      <c r="A92" s="78"/>
      <c r="B92" s="79"/>
      <c r="C92" s="55"/>
      <c r="D92" s="56"/>
      <c r="E92" s="56"/>
      <c r="F92" s="46"/>
      <c r="G92" s="58"/>
      <c r="H92" s="80"/>
      <c r="K92" s="81"/>
      <c r="L92" s="49"/>
    </row>
    <row r="93" spans="1:12" s="19" customFormat="1" x14ac:dyDescent="0.3">
      <c r="A93" s="82"/>
      <c r="B93" s="2"/>
      <c r="C93" s="5"/>
      <c r="D93" s="83"/>
      <c r="E93" s="62"/>
      <c r="F93" s="46"/>
      <c r="G93" s="84"/>
      <c r="H93" s="85"/>
      <c r="J93" s="86"/>
      <c r="K93" s="87"/>
      <c r="L93" s="88"/>
    </row>
    <row r="94" spans="1:12" s="19" customFormat="1" x14ac:dyDescent="0.3">
      <c r="A94" s="82"/>
      <c r="B94" s="2"/>
      <c r="C94" s="5"/>
      <c r="D94" s="83"/>
      <c r="E94" s="62"/>
      <c r="F94" s="46"/>
      <c r="G94" s="84"/>
      <c r="H94" s="85"/>
      <c r="K94" s="87"/>
      <c r="L94" s="88"/>
    </row>
    <row r="95" spans="1:12" s="19" customFormat="1" x14ac:dyDescent="0.3">
      <c r="A95" s="82"/>
      <c r="B95" s="89"/>
      <c r="C95" s="90"/>
      <c r="D95" s="91"/>
      <c r="E95" s="62"/>
      <c r="F95" s="46"/>
      <c r="G95" s="84"/>
      <c r="H95" s="85"/>
      <c r="I95" s="40"/>
      <c r="J95" s="88"/>
      <c r="L95" s="88"/>
    </row>
    <row r="96" spans="1:12" s="19" customFormat="1" x14ac:dyDescent="0.3">
      <c r="A96" s="82"/>
      <c r="B96" s="2"/>
      <c r="C96" s="5"/>
      <c r="D96" s="83"/>
      <c r="E96" s="62"/>
      <c r="F96" s="46"/>
      <c r="G96" s="84"/>
      <c r="H96" s="85"/>
      <c r="K96" s="92"/>
      <c r="L96" s="88"/>
    </row>
    <row r="97" spans="1:12" s="19" customFormat="1" x14ac:dyDescent="0.3">
      <c r="A97" s="82"/>
      <c r="B97" s="2"/>
      <c r="C97" s="5"/>
      <c r="D97" s="83"/>
      <c r="E97" s="62"/>
      <c r="F97" s="46"/>
      <c r="G97" s="84"/>
      <c r="H97" s="85"/>
      <c r="K97" s="92"/>
      <c r="L97" s="88"/>
    </row>
    <row r="98" spans="1:12" s="19" customFormat="1" x14ac:dyDescent="0.3">
      <c r="A98" s="82"/>
      <c r="B98" s="2"/>
      <c r="C98" s="5"/>
      <c r="D98" s="83"/>
      <c r="E98" s="62"/>
      <c r="F98" s="46"/>
      <c r="G98" s="84"/>
      <c r="H98" s="85"/>
      <c r="K98" s="92"/>
      <c r="L98" s="88"/>
    </row>
    <row r="99" spans="1:12" s="19" customFormat="1" x14ac:dyDescent="0.3">
      <c r="A99" s="82"/>
      <c r="B99" s="2"/>
      <c r="C99" s="5"/>
      <c r="D99" s="83"/>
      <c r="E99" s="62"/>
      <c r="F99" s="46"/>
      <c r="G99" s="84"/>
      <c r="H99" s="85"/>
      <c r="K99" s="92"/>
      <c r="L99" s="88"/>
    </row>
    <row r="100" spans="1:12" s="19" customFormat="1" x14ac:dyDescent="0.3">
      <c r="A100" s="82"/>
      <c r="B100" s="2"/>
      <c r="C100" s="5"/>
      <c r="D100" s="83"/>
      <c r="E100" s="93"/>
      <c r="F100" s="46"/>
      <c r="G100" s="84"/>
      <c r="H100" s="85"/>
      <c r="K100" s="92"/>
      <c r="L100" s="88"/>
    </row>
    <row r="101" spans="1:12" x14ac:dyDescent="0.3">
      <c r="A101" s="82"/>
      <c r="B101" s="3"/>
      <c r="D101" s="94"/>
      <c r="F101" s="46"/>
      <c r="G101" s="84"/>
      <c r="H101" s="85"/>
      <c r="K101" s="84"/>
      <c r="L101" s="88"/>
    </row>
    <row r="102" spans="1:12" x14ac:dyDescent="0.3">
      <c r="A102" s="82"/>
      <c r="B102" s="3"/>
      <c r="D102" s="94"/>
      <c r="F102" s="46"/>
      <c r="G102" s="84"/>
      <c r="H102" s="85"/>
      <c r="K102" s="84"/>
      <c r="L102" s="88"/>
    </row>
    <row r="103" spans="1:12" x14ac:dyDescent="0.3">
      <c r="A103" s="89"/>
      <c r="B103" s="3"/>
      <c r="D103" s="94"/>
      <c r="F103" s="46"/>
      <c r="G103" s="84"/>
      <c r="H103" s="85"/>
      <c r="I103" s="40"/>
      <c r="J103" s="40"/>
      <c r="K103" s="84"/>
      <c r="L103" s="88"/>
    </row>
    <row r="104" spans="1:12" x14ac:dyDescent="0.3">
      <c r="A104" s="89"/>
      <c r="B104" s="3"/>
      <c r="C104" s="90"/>
      <c r="D104" s="91"/>
      <c r="F104" s="46"/>
      <c r="G104" s="84"/>
      <c r="H104" s="85"/>
      <c r="I104" s="40"/>
      <c r="J104" s="40"/>
      <c r="K104" s="19"/>
      <c r="L104" s="88"/>
    </row>
    <row r="105" spans="1:12" x14ac:dyDescent="0.3">
      <c r="A105" s="89"/>
      <c r="B105" s="3"/>
      <c r="C105" s="90"/>
      <c r="D105" s="91"/>
      <c r="F105" s="46"/>
      <c r="G105" s="84"/>
      <c r="H105" s="85"/>
      <c r="I105" s="40"/>
      <c r="J105" s="40"/>
      <c r="K105" s="19"/>
      <c r="L105" s="88"/>
    </row>
    <row r="106" spans="1:12" x14ac:dyDescent="0.3">
      <c r="A106" s="89"/>
      <c r="B106" s="3"/>
      <c r="C106" s="90"/>
      <c r="D106" s="91"/>
      <c r="F106" s="46"/>
      <c r="G106" s="84"/>
      <c r="H106" s="85"/>
      <c r="I106" s="40"/>
      <c r="J106" s="40"/>
      <c r="K106" s="19"/>
      <c r="L106" s="88"/>
    </row>
    <row r="107" spans="1:12" x14ac:dyDescent="0.3">
      <c r="A107" s="89"/>
      <c r="B107" s="3"/>
      <c r="C107" s="90"/>
      <c r="D107" s="91"/>
      <c r="F107" s="46"/>
      <c r="G107" s="84"/>
      <c r="H107" s="85"/>
      <c r="I107" s="40"/>
      <c r="J107" s="40"/>
      <c r="K107" s="19"/>
      <c r="L107" s="88"/>
    </row>
    <row r="108" spans="1:12" x14ac:dyDescent="0.3">
      <c r="A108" s="89"/>
      <c r="B108" s="3"/>
      <c r="C108" s="90"/>
      <c r="D108" s="91"/>
      <c r="F108" s="46"/>
      <c r="G108" s="84"/>
      <c r="H108" s="85"/>
      <c r="I108" s="40"/>
      <c r="J108" s="40"/>
      <c r="K108" s="19"/>
      <c r="L108" s="88"/>
    </row>
    <row r="109" spans="1:12" x14ac:dyDescent="0.3">
      <c r="A109" s="89"/>
      <c r="B109" s="3"/>
      <c r="C109" s="90"/>
      <c r="D109" s="91"/>
      <c r="F109" s="46"/>
      <c r="G109" s="84"/>
      <c r="H109" s="85"/>
      <c r="I109" s="40"/>
      <c r="J109" s="40"/>
      <c r="K109" s="19"/>
      <c r="L109" s="88"/>
    </row>
    <row r="110" spans="1:12" x14ac:dyDescent="0.3">
      <c r="A110" s="89"/>
      <c r="B110" s="3"/>
      <c r="C110" s="90"/>
      <c r="D110" s="91"/>
      <c r="F110" s="46"/>
      <c r="G110" s="84"/>
      <c r="H110" s="85"/>
      <c r="I110" s="40"/>
      <c r="J110" s="40"/>
      <c r="K110" s="19"/>
      <c r="L110" s="88"/>
    </row>
    <row r="111" spans="1:12" s="19" customFormat="1" x14ac:dyDescent="0.3">
      <c r="A111" s="82"/>
      <c r="B111" s="2"/>
      <c r="C111" s="5"/>
      <c r="D111" s="83"/>
      <c r="E111" s="62"/>
      <c r="F111" s="46"/>
      <c r="G111" s="84"/>
      <c r="H111" s="85"/>
      <c r="K111" s="95"/>
      <c r="L111" s="88"/>
    </row>
    <row r="112" spans="1:12" x14ac:dyDescent="0.3">
      <c r="A112" s="82"/>
      <c r="D112" s="83"/>
      <c r="F112" s="46"/>
      <c r="G112" s="84"/>
      <c r="H112" s="85"/>
      <c r="L112" s="88"/>
    </row>
    <row r="113" spans="1:12" x14ac:dyDescent="0.3">
      <c r="A113" s="82"/>
      <c r="D113" s="83"/>
      <c r="F113" s="46"/>
      <c r="G113" s="84"/>
      <c r="H113" s="85"/>
      <c r="K113" s="95"/>
      <c r="L113" s="88"/>
    </row>
    <row r="114" spans="1:12" x14ac:dyDescent="0.3">
      <c r="A114" s="89"/>
      <c r="B114" s="3"/>
      <c r="C114" s="90"/>
      <c r="D114" s="91"/>
      <c r="F114" s="46"/>
      <c r="G114" s="84"/>
      <c r="H114" s="85"/>
      <c r="I114" s="40"/>
      <c r="J114" s="40"/>
      <c r="K114" s="19"/>
      <c r="L114" s="88"/>
    </row>
    <row r="115" spans="1:12" x14ac:dyDescent="0.3">
      <c r="A115" s="82"/>
      <c r="D115" s="83"/>
      <c r="F115" s="46"/>
      <c r="G115" s="84"/>
      <c r="H115" s="85"/>
      <c r="K115" s="95"/>
      <c r="L115" s="88"/>
    </row>
    <row r="116" spans="1:12" x14ac:dyDescent="0.3">
      <c r="A116" s="82"/>
      <c r="D116" s="83"/>
      <c r="F116" s="46"/>
      <c r="G116" s="84"/>
      <c r="H116" s="85"/>
      <c r="J116" s="86"/>
      <c r="K116" s="92"/>
      <c r="L116" s="88"/>
    </row>
    <row r="117" spans="1:12" x14ac:dyDescent="0.3">
      <c r="A117" s="82"/>
      <c r="D117" s="83"/>
      <c r="F117" s="46"/>
      <c r="G117" s="84"/>
      <c r="H117" s="85"/>
      <c r="L117" s="88"/>
    </row>
    <row r="118" spans="1:12" x14ac:dyDescent="0.3">
      <c r="A118" s="82"/>
      <c r="D118" s="83"/>
      <c r="F118" s="46"/>
      <c r="G118" s="84"/>
      <c r="H118" s="85"/>
      <c r="L118" s="88"/>
    </row>
    <row r="119" spans="1:12" x14ac:dyDescent="0.3">
      <c r="A119" s="82"/>
      <c r="D119" s="83"/>
      <c r="F119" s="46"/>
      <c r="G119" s="84"/>
      <c r="H119" s="85"/>
      <c r="L119" s="88"/>
    </row>
    <row r="120" spans="1:12" x14ac:dyDescent="0.3">
      <c r="A120" s="82"/>
      <c r="D120" s="83"/>
      <c r="F120" s="46"/>
      <c r="G120" s="84"/>
      <c r="H120" s="85"/>
      <c r="L120" s="88"/>
    </row>
    <row r="121" spans="1:12" x14ac:dyDescent="0.3">
      <c r="A121" s="89"/>
      <c r="C121" s="90"/>
      <c r="D121" s="91"/>
      <c r="F121" s="46"/>
      <c r="G121" s="84"/>
      <c r="H121" s="85"/>
      <c r="I121" s="40"/>
      <c r="J121" s="40"/>
      <c r="K121" s="19"/>
      <c r="L121" s="88"/>
    </row>
    <row r="122" spans="1:12" x14ac:dyDescent="0.3">
      <c r="A122" s="89"/>
      <c r="D122" s="83"/>
      <c r="F122" s="46"/>
      <c r="G122" s="84"/>
      <c r="H122" s="85"/>
      <c r="L122" s="88"/>
    </row>
    <row r="123" spans="1:12" x14ac:dyDescent="0.3">
      <c r="A123" s="89"/>
      <c r="B123" s="3"/>
      <c r="C123" s="90"/>
      <c r="D123" s="96"/>
      <c r="F123" s="46"/>
      <c r="G123" s="84"/>
      <c r="H123" s="85"/>
      <c r="I123" s="40"/>
      <c r="J123" s="40"/>
      <c r="K123" s="19"/>
      <c r="L123" s="88"/>
    </row>
    <row r="124" spans="1:12" x14ac:dyDescent="0.3">
      <c r="A124" s="89"/>
      <c r="B124" s="3"/>
      <c r="C124" s="90"/>
      <c r="D124" s="91"/>
      <c r="F124" s="46"/>
      <c r="G124" s="84"/>
      <c r="H124" s="85"/>
      <c r="I124" s="40"/>
      <c r="J124" s="40"/>
      <c r="K124" s="19"/>
      <c r="L124" s="88"/>
    </row>
    <row r="125" spans="1:12" x14ac:dyDescent="0.3">
      <c r="A125" s="89"/>
      <c r="B125" s="3"/>
      <c r="C125" s="90"/>
      <c r="D125" s="91"/>
      <c r="F125" s="46"/>
      <c r="G125" s="84"/>
      <c r="H125" s="85"/>
      <c r="I125" s="40"/>
      <c r="J125" s="40"/>
      <c r="K125" s="19"/>
      <c r="L125" s="88"/>
    </row>
    <row r="126" spans="1:12" x14ac:dyDescent="0.3">
      <c r="A126" s="89"/>
      <c r="B126" s="3"/>
      <c r="C126" s="90"/>
      <c r="D126" s="91"/>
      <c r="F126" s="46"/>
      <c r="G126" s="84"/>
      <c r="H126" s="85"/>
      <c r="I126" s="40"/>
      <c r="J126" s="40"/>
      <c r="K126" s="97"/>
      <c r="L126" s="88"/>
    </row>
    <row r="127" spans="1:12" x14ac:dyDescent="0.3">
      <c r="A127" s="89"/>
      <c r="B127" s="3"/>
      <c r="C127" s="90"/>
      <c r="D127" s="91"/>
      <c r="F127" s="46"/>
      <c r="G127" s="84"/>
      <c r="H127" s="85"/>
      <c r="I127" s="40"/>
      <c r="J127" s="40"/>
      <c r="K127" s="19"/>
      <c r="L127" s="88"/>
    </row>
    <row r="128" spans="1:12" x14ac:dyDescent="0.3">
      <c r="A128" s="89"/>
      <c r="B128" s="3"/>
      <c r="C128" s="90"/>
      <c r="D128" s="91"/>
      <c r="F128" s="46"/>
      <c r="G128" s="84"/>
      <c r="H128" s="85"/>
      <c r="I128" s="40"/>
      <c r="J128" s="40"/>
      <c r="K128" s="19"/>
      <c r="L128" s="88"/>
    </row>
    <row r="129" spans="1:12" x14ac:dyDescent="0.3">
      <c r="A129" s="89"/>
      <c r="B129" s="3"/>
      <c r="C129" s="90"/>
      <c r="D129" s="91"/>
      <c r="F129" s="46"/>
      <c r="G129" s="84"/>
      <c r="H129" s="85"/>
      <c r="I129" s="40"/>
      <c r="J129" s="40"/>
      <c r="K129" s="19"/>
      <c r="L129" s="88"/>
    </row>
    <row r="130" spans="1:12" x14ac:dyDescent="0.3">
      <c r="A130" s="89"/>
      <c r="B130" s="3"/>
      <c r="C130" s="90"/>
      <c r="D130" s="91"/>
      <c r="F130" s="46"/>
      <c r="G130" s="84"/>
      <c r="H130" s="85"/>
      <c r="I130" s="40"/>
      <c r="J130" s="40"/>
      <c r="K130" s="97"/>
      <c r="L130" s="88"/>
    </row>
    <row r="131" spans="1:12" x14ac:dyDescent="0.3">
      <c r="A131" s="89"/>
      <c r="B131" s="3"/>
      <c r="C131" s="90"/>
      <c r="D131" s="91"/>
      <c r="F131" s="46"/>
      <c r="G131" s="84"/>
      <c r="H131" s="85"/>
      <c r="I131" s="40"/>
      <c r="J131" s="40"/>
      <c r="K131" s="19"/>
      <c r="L131" s="88"/>
    </row>
    <row r="132" spans="1:12" x14ac:dyDescent="0.3">
      <c r="A132" s="89"/>
      <c r="B132" s="3"/>
      <c r="C132" s="90"/>
      <c r="D132" s="91"/>
      <c r="F132" s="46"/>
      <c r="G132" s="84"/>
      <c r="H132" s="85"/>
      <c r="I132" s="40"/>
      <c r="J132" s="40"/>
      <c r="K132" s="19"/>
      <c r="L132" s="88"/>
    </row>
    <row r="133" spans="1:12" x14ac:dyDescent="0.3">
      <c r="A133" s="89"/>
      <c r="B133" s="3"/>
      <c r="C133" s="90"/>
      <c r="D133" s="91"/>
      <c r="F133" s="46"/>
      <c r="G133" s="84"/>
      <c r="H133" s="85"/>
      <c r="I133" s="40"/>
      <c r="J133" s="40"/>
      <c r="K133" s="19"/>
      <c r="L133" s="88"/>
    </row>
    <row r="134" spans="1:12" x14ac:dyDescent="0.3">
      <c r="A134" s="89"/>
      <c r="B134" s="3"/>
      <c r="C134" s="90"/>
      <c r="D134" s="91"/>
      <c r="F134" s="46"/>
      <c r="G134" s="84"/>
      <c r="H134" s="85"/>
      <c r="I134" s="40"/>
      <c r="J134" s="40"/>
      <c r="K134" s="19"/>
      <c r="L134" s="88"/>
    </row>
    <row r="135" spans="1:12" x14ac:dyDescent="0.3">
      <c r="A135" s="89"/>
      <c r="B135" s="3"/>
      <c r="C135" s="90"/>
      <c r="D135" s="91"/>
      <c r="F135" s="46"/>
      <c r="G135" s="84"/>
      <c r="H135" s="85"/>
      <c r="I135" s="40"/>
      <c r="J135" s="40"/>
      <c r="K135" s="19"/>
      <c r="L135" s="88"/>
    </row>
    <row r="136" spans="1:12" x14ac:dyDescent="0.3">
      <c r="A136" s="89"/>
      <c r="B136" s="3"/>
      <c r="C136" s="90"/>
      <c r="D136" s="91"/>
      <c r="F136" s="46"/>
      <c r="G136" s="84"/>
      <c r="H136" s="85"/>
      <c r="I136" s="40"/>
      <c r="J136" s="40"/>
      <c r="K136" s="19"/>
      <c r="L136" s="88"/>
    </row>
    <row r="137" spans="1:12" x14ac:dyDescent="0.3">
      <c r="A137" s="89"/>
      <c r="B137" s="3"/>
      <c r="C137" s="90"/>
      <c r="D137" s="91"/>
      <c r="F137" s="46"/>
      <c r="G137" s="84"/>
      <c r="H137" s="85"/>
      <c r="I137" s="40"/>
      <c r="J137" s="40"/>
      <c r="K137" s="19"/>
      <c r="L137" s="88"/>
    </row>
    <row r="138" spans="1:12" x14ac:dyDescent="0.3">
      <c r="A138" s="89"/>
      <c r="B138" s="3"/>
      <c r="C138" s="90"/>
      <c r="D138" s="91"/>
      <c r="F138" s="46"/>
      <c r="G138" s="84"/>
      <c r="H138" s="85"/>
      <c r="I138" s="40"/>
      <c r="J138" s="40"/>
      <c r="K138" s="19"/>
      <c r="L138" s="88"/>
    </row>
    <row r="139" spans="1:12" x14ac:dyDescent="0.3">
      <c r="B139" s="3"/>
      <c r="C139" s="90"/>
      <c r="D139" s="91"/>
      <c r="F139" s="46"/>
      <c r="G139" s="84"/>
      <c r="H139" s="85"/>
      <c r="I139" s="40"/>
      <c r="J139" s="40"/>
      <c r="K139" s="19"/>
      <c r="L139" s="88"/>
    </row>
    <row r="140" spans="1:12" x14ac:dyDescent="0.3">
      <c r="B140" s="3"/>
      <c r="C140" s="90"/>
      <c r="D140" s="91"/>
      <c r="F140" s="46"/>
      <c r="G140" s="84"/>
      <c r="H140" s="85"/>
      <c r="I140" s="40"/>
      <c r="J140" s="40"/>
      <c r="K140" s="19"/>
      <c r="L140" s="88"/>
    </row>
    <row r="141" spans="1:12" x14ac:dyDescent="0.3">
      <c r="B141" s="3"/>
      <c r="C141" s="90"/>
      <c r="D141" s="91"/>
      <c r="F141" s="46"/>
      <c r="G141" s="84"/>
      <c r="H141" s="85"/>
      <c r="I141" s="40"/>
      <c r="J141" s="40"/>
      <c r="K141" s="19"/>
      <c r="L141" s="88"/>
    </row>
  </sheetData>
  <mergeCells count="3">
    <mergeCell ref="A1:L1"/>
    <mergeCell ref="A3:B3"/>
    <mergeCell ref="A4:B4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MATUŠKOVÁ WATZKEOVÁ Beata</dc:creator>
  <cp:lastModifiedBy>MATUŠKOVÁ WATZKEOVÁ Beata</cp:lastModifiedBy>
  <cp:lastPrinted>2026-02-03T08:49:48Z</cp:lastPrinted>
  <dcterms:created xsi:type="dcterms:W3CDTF">2026-02-03T08:33:39Z</dcterms:created>
  <dcterms:modified xsi:type="dcterms:W3CDTF">2026-02-03T10:19:33Z</dcterms:modified>
</cp:coreProperties>
</file>