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Beata Matušková\Desktop\"/>
    </mc:Choice>
  </mc:AlternateContent>
  <xr:revisionPtr revIDLastSave="0" documentId="13_ncr:1_{65C1A457-A776-4442-8F21-587079244B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vember" sheetId="2" r:id="rId1"/>
    <sheet name="Hárok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E27" i="2"/>
  <c r="F29" i="2" l="1"/>
  <c r="D28" i="2"/>
  <c r="E28" i="2" s="1"/>
  <c r="E13" i="2"/>
  <c r="F20" i="2"/>
  <c r="E20" i="2" s="1"/>
  <c r="D26" i="2"/>
  <c r="D22" i="2"/>
  <c r="F5" i="2"/>
  <c r="E5" i="2" s="1"/>
  <c r="D19" i="2"/>
  <c r="F8" i="2"/>
  <c r="E8" i="2" s="1"/>
  <c r="D15" i="2"/>
  <c r="E15" i="2" s="1"/>
  <c r="E14" i="2"/>
  <c r="D11" i="2"/>
  <c r="E11" i="2" s="1"/>
  <c r="D10" i="2"/>
  <c r="E10" i="2" s="1"/>
  <c r="D9" i="2" l="1"/>
  <c r="E19" i="2"/>
  <c r="E6" i="2"/>
  <c r="E12" i="2"/>
  <c r="E29" i="2" l="1"/>
  <c r="E30" i="2" l="1"/>
  <c r="E24" i="2"/>
  <c r="E26" i="2" l="1"/>
  <c r="E25" i="2"/>
  <c r="E23" i="2"/>
  <c r="E22" i="2"/>
  <c r="E9" i="2"/>
</calcChain>
</file>

<file path=xl/sharedStrings.xml><?xml version="1.0" encoding="utf-8"?>
<sst xmlns="http://schemas.openxmlformats.org/spreadsheetml/2006/main" count="199" uniqueCount="109">
  <si>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</si>
  <si>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</si>
  <si>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</si>
  <si>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</si>
  <si>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</si>
  <si>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</si>
  <si>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</si>
  <si>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</si>
  <si>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</si>
  <si>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</si>
  <si>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</si>
  <si>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</si>
  <si>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</si>
  <si>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</si>
  <si>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</si>
  <si>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</si>
  <si>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Ing. Beata Matušková Watzkeová                                   vedúci manažér EOaSS</t>
  </si>
  <si>
    <t>1</t>
  </si>
  <si>
    <t>2</t>
  </si>
  <si>
    <t>5</t>
  </si>
  <si>
    <t>stengl, a.s.</t>
  </si>
  <si>
    <t>Žižkova 26, 811 02 Bratislava</t>
  </si>
  <si>
    <t>X-BIONIC SPHERE a.s.</t>
  </si>
  <si>
    <t>Dubová 33/A, 931 01 Šamorín</t>
  </si>
  <si>
    <t>Klub šermu Šamorín</t>
  </si>
  <si>
    <t>Veterná 18, 931 01 Šamorín</t>
  </si>
  <si>
    <t>Lukostrelecký klub Bratislava</t>
  </si>
  <si>
    <t>Ľuda Zúbka 29, 841 01 Bratislava</t>
  </si>
  <si>
    <t>37927281</t>
  </si>
  <si>
    <t>35873426</t>
  </si>
  <si>
    <t>46640134</t>
  </si>
  <si>
    <t>05112025</t>
  </si>
  <si>
    <t>Bc. Ing. Veronika Spišková</t>
  </si>
  <si>
    <t>Jesenského 73, 960 01 Zvolen</t>
  </si>
  <si>
    <t>53273516</t>
  </si>
  <si>
    <t>11112025</t>
  </si>
  <si>
    <t>Sport Resort Slovenka</t>
  </si>
  <si>
    <t>Moštenica 159, 976 13 Moštenica</t>
  </si>
  <si>
    <t>36055824</t>
  </si>
  <si>
    <t>Penzión Hradbová s.r.o.</t>
  </si>
  <si>
    <t>Humenská 13, 040 11 Košice</t>
  </si>
  <si>
    <t>55748465</t>
  </si>
  <si>
    <t>12112025</t>
  </si>
  <si>
    <t>10112025</t>
  </si>
  <si>
    <t>EDOS-PEM s.r.o.</t>
  </si>
  <si>
    <t>Tematínska 4, 851 05 Bratislava</t>
  </si>
  <si>
    <t>36287229</t>
  </si>
  <si>
    <t>06112025</t>
  </si>
  <si>
    <t>Adam Szabó</t>
  </si>
  <si>
    <t>Račianska 88/B, 831 02 Bratislava</t>
  </si>
  <si>
    <t>51648997</t>
  </si>
  <si>
    <t>13112025</t>
  </si>
  <si>
    <t>Tomáš Mika</t>
  </si>
  <si>
    <t>Za školou 44, 198 00 Praha, ČR</t>
  </si>
  <si>
    <t>88564031</t>
  </si>
  <si>
    <t>18112025</t>
  </si>
  <si>
    <t>Hurbanič family s. r. o.</t>
  </si>
  <si>
    <t>Konopná 2396/48, 821 05 Bratislava</t>
  </si>
  <si>
    <t>56963769</t>
  </si>
  <si>
    <t>03112025</t>
  </si>
  <si>
    <t>Asseco Solutions, a.s.</t>
  </si>
  <si>
    <t>Galvaniho 19045/19, 821 04 Bratislava</t>
  </si>
  <si>
    <t>00602311</t>
  </si>
  <si>
    <t>19112025</t>
  </si>
  <si>
    <t>Katies club fitness s.r.o.</t>
  </si>
  <si>
    <t>Němcovej 28, 040 01 Košice</t>
  </si>
  <si>
    <t>52391418</t>
  </si>
  <si>
    <t>21112025</t>
  </si>
  <si>
    <t>30998085</t>
  </si>
  <si>
    <t>14112025</t>
  </si>
  <si>
    <t>Espresso SK s. r. o.</t>
  </si>
  <si>
    <t>Geologická 1F, 821 06 Bratislava</t>
  </si>
  <si>
    <t>36769304</t>
  </si>
  <si>
    <t>GAST TOM s. r. o., Bratislava</t>
  </si>
  <si>
    <t>Šášovská 3018/14, 851 06 Bratislava</t>
  </si>
  <si>
    <t>44822316</t>
  </si>
  <si>
    <t>27112025</t>
  </si>
  <si>
    <t>GastroOn s. r. o.</t>
  </si>
  <si>
    <t>Liptovská Lúžna 1123,                                     034 72 Liptovská Lúžna</t>
  </si>
  <si>
    <t>00521965</t>
  </si>
  <si>
    <t>28112025</t>
  </si>
  <si>
    <t>fit247, s.r.o.</t>
  </si>
  <si>
    <t>Karola Šišku 33, 903 01 Senec</t>
  </si>
  <si>
    <t>45515069</t>
  </si>
  <si>
    <t>24112025</t>
  </si>
  <si>
    <t>Tále, a.s.</t>
  </si>
  <si>
    <t>Tále 100, 977 01 Horná Lehota</t>
  </si>
  <si>
    <t>36028631</t>
  </si>
  <si>
    <t>Čistiace a upratovacie práce</t>
  </si>
  <si>
    <t>Povex s.r.o.</t>
  </si>
  <si>
    <t>Nevädzova 6F, 821 01 Bratislava</t>
  </si>
  <si>
    <t>44416326</t>
  </si>
  <si>
    <t>Ekonomické služby</t>
  </si>
  <si>
    <t>Služby spojené s inovačným vzdelávaním</t>
  </si>
  <si>
    <t>Služby spojené so vzdelávaním</t>
  </si>
  <si>
    <t>Školenie</t>
  </si>
  <si>
    <t>Zabezpečenie služieb Kvasnicová</t>
  </si>
  <si>
    <t>Zabezpečenie služieb  Bohunický</t>
  </si>
  <si>
    <t>Zabezpečenie služieb  Krivdová</t>
  </si>
  <si>
    <t>Zabezpečenie služieb   Medveczky</t>
  </si>
  <si>
    <t>Zabezpečenie služieb   Turčaník</t>
  </si>
  <si>
    <t>Podpora ISŠ 2025</t>
  </si>
  <si>
    <t>Prehľad objednávok - november 2025</t>
  </si>
  <si>
    <t>Kancelárske potreby, kancelársky materiál</t>
  </si>
  <si>
    <t>Zabezpečenie služieb  Denisa Baránková</t>
  </si>
  <si>
    <t>Zabezpečenie služieb   Daniel Medveczky</t>
  </si>
  <si>
    <t>Zabezpečenie služieb   Árpád Fazekas</t>
  </si>
  <si>
    <t xml:space="preserve">Zabezpečenie služieb pre Denisa Baránková, Daniel Medveczky </t>
  </si>
  <si>
    <t>Zabezpečenie služieb M. Bernáthová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</si>
</sst>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0" fillId="0" borderId="0" xfId="0" applyFont="1"/>
    <xf numFmtId="44" fontId="11" fillId="0" borderId="0" xfId="0" applyNumberFormat="1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44" fontId="14" fillId="0" borderId="5" xfId="0" applyNumberFormat="1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right" vertical="center"/>
    </xf>
    <xf numFmtId="49" fontId="15" fillId="0" borderId="5" xfId="0" applyNumberFormat="1" applyFont="1" applyBorder="1" applyAlignment="1">
      <alignment horizontal="right" vertical="center" wrapText="1"/>
    </xf>
    <xf numFmtId="2" fontId="15" fillId="0" borderId="5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4" fontId="8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right" vertical="center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4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14" fontId="11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4" fontId="3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65" fontId="12" fillId="0" borderId="0" xfId="0" applyNumberFormat="1" applyFont="1" applyAlignment="1">
      <alignment horizontal="center" vertical="center" wrapText="1"/>
    </xf>
    <xf numFmtId="7" fontId="3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8" fillId="2" borderId="1" xfId="0" applyNumberFormat="1" applyFont="1" applyFill="1" applyBorder="1" applyAlignment="1">
      <alignment horizontal="righ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4" fontId="9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49" fontId="9" fillId="2" borderId="1" xfId="0" applyNumberFormat="1" applyFont="1" applyFill="1" applyBorder="1" applyAlignment="1">
      <alignment horizontal="right" vertical="center" wrapText="1"/>
    </xf>
    <xf numFmtId="165" fontId="8" fillId="2" borderId="1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7"/>
  <sheetViews>
    <sheetView tabSelected="1" topLeftCell="A23" zoomScale="85" zoomScaleNormal="85" workbookViewId="0">
      <selection activeCell="C30" sqref="C30"/>
    </sheetView>
  </sheetViews>
  <sheetFormatPr defaultColWidth="9.21875" defaultRowHeight="15.6" x14ac:dyDescent="0.3"/>
  <cols>
    <col min="1" max="1" width="11.21875" style="2" customWidth="1"/>
    <col min="2" max="2" width="2.77734375" style="2" customWidth="1"/>
    <col min="3" max="3" width="52.21875" style="5" customWidth="1"/>
    <col min="4" max="4" width="12.21875" style="15" bestFit="1" customWidth="1"/>
    <col min="5" max="5" width="12.77734375" style="20" bestFit="1" customWidth="1"/>
    <col min="6" max="6" width="13.21875" style="26" bestFit="1" customWidth="1"/>
    <col min="7" max="7" width="9.21875" style="3"/>
    <col min="8" max="8" width="13.77734375" style="2" customWidth="1"/>
    <col min="9" max="9" width="28" style="15" customWidth="1"/>
    <col min="10" max="10" width="32.77734375" style="15" customWidth="1"/>
    <col min="11" max="11" width="10.21875" style="2" bestFit="1" customWidth="1"/>
    <col min="12" max="12" width="26.77734375" style="5" customWidth="1"/>
    <col min="13" max="16384" width="9.21875" style="2"/>
  </cols>
  <sheetData>
    <row r="1" spans="1:12" x14ac:dyDescent="0.3">
      <c r="A1" s="96" t="s">
        <v>102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6.2" thickBot="1" x14ac:dyDescent="0.35">
      <c r="A2" s="3"/>
      <c r="B2" s="4"/>
      <c r="D2" s="6"/>
      <c r="E2" s="21"/>
      <c r="F2" s="23"/>
      <c r="G2" s="1"/>
      <c r="H2" s="7"/>
      <c r="I2" s="8"/>
      <c r="J2" s="8"/>
    </row>
    <row r="3" spans="1:12" s="15" customFormat="1" ht="16.2" thickBot="1" x14ac:dyDescent="0.35">
      <c r="A3" s="97">
        <v>1</v>
      </c>
      <c r="B3" s="98"/>
      <c r="C3" s="9">
        <v>2</v>
      </c>
      <c r="D3" s="10"/>
      <c r="E3" s="22"/>
      <c r="F3" s="24" t="s">
        <v>0</v>
      </c>
      <c r="G3" s="10" t="s">
        <v>1</v>
      </c>
      <c r="H3" s="11">
        <v>5</v>
      </c>
      <c r="I3" s="12" t="s">
        <v>2</v>
      </c>
      <c r="J3" s="13" t="s">
        <v>3</v>
      </c>
      <c r="K3" s="11">
        <v>7</v>
      </c>
      <c r="L3" s="14" t="s">
        <v>4</v>
      </c>
    </row>
    <row r="4" spans="1:12" s="15" customFormat="1" ht="31.2" x14ac:dyDescent="0.3">
      <c r="A4" s="99" t="s">
        <v>5</v>
      </c>
      <c r="B4" s="100"/>
      <c r="C4" s="9" t="s">
        <v>6</v>
      </c>
      <c r="D4" s="16" t="s">
        <v>7</v>
      </c>
      <c r="E4" s="22" t="s">
        <v>8</v>
      </c>
      <c r="F4" s="25" t="s">
        <v>9</v>
      </c>
      <c r="G4" s="10" t="s">
        <v>10</v>
      </c>
      <c r="H4" s="17" t="s">
        <v>11</v>
      </c>
      <c r="I4" s="17" t="s">
        <v>12</v>
      </c>
      <c r="J4" s="17" t="s">
        <v>13</v>
      </c>
      <c r="K4" s="17" t="s">
        <v>14</v>
      </c>
      <c r="L4" s="18" t="s">
        <v>15</v>
      </c>
    </row>
    <row r="5" spans="1:12" s="15" customFormat="1" ht="43.2" x14ac:dyDescent="0.3">
      <c r="A5" s="83" t="s">
        <v>59</v>
      </c>
      <c r="B5" s="84" t="s">
        <v>17</v>
      </c>
      <c r="C5" s="85" t="s">
        <v>92</v>
      </c>
      <c r="D5" s="86">
        <v>297</v>
      </c>
      <c r="E5" s="86">
        <f t="shared" ref="E5" si="0">F5-D5</f>
        <v>68.31</v>
      </c>
      <c r="F5" s="87">
        <f>D5*1.23</f>
        <v>365.31</v>
      </c>
      <c r="G5" s="88"/>
      <c r="H5" s="89">
        <v>45964</v>
      </c>
      <c r="I5" s="90" t="s">
        <v>60</v>
      </c>
      <c r="J5" s="90" t="s">
        <v>61</v>
      </c>
      <c r="K5" s="88" t="s">
        <v>62</v>
      </c>
      <c r="L5" s="90" t="s">
        <v>16</v>
      </c>
    </row>
    <row r="6" spans="1:12" s="91" customFormat="1" ht="43.2" x14ac:dyDescent="0.3">
      <c r="A6" s="83" t="s">
        <v>31</v>
      </c>
      <c r="B6" s="84" t="s">
        <v>17</v>
      </c>
      <c r="C6" s="85" t="s">
        <v>93</v>
      </c>
      <c r="D6" s="86">
        <v>815</v>
      </c>
      <c r="E6" s="86">
        <f t="shared" ref="E6" si="1">F6-D6</f>
        <v>0</v>
      </c>
      <c r="F6" s="87">
        <v>815</v>
      </c>
      <c r="G6" s="88"/>
      <c r="H6" s="89">
        <v>45966</v>
      </c>
      <c r="I6" s="90" t="s">
        <v>32</v>
      </c>
      <c r="J6" s="90" t="s">
        <v>33</v>
      </c>
      <c r="K6" s="88" t="s">
        <v>34</v>
      </c>
      <c r="L6" s="90" t="s">
        <v>16</v>
      </c>
    </row>
    <row r="7" spans="1:12" s="91" customFormat="1" ht="43.2" x14ac:dyDescent="0.3">
      <c r="A7" s="83" t="s">
        <v>47</v>
      </c>
      <c r="B7" s="84" t="s">
        <v>17</v>
      </c>
      <c r="C7" s="85" t="s">
        <v>94</v>
      </c>
      <c r="D7" s="86">
        <v>200</v>
      </c>
      <c r="E7" s="86">
        <v>0</v>
      </c>
      <c r="F7" s="87">
        <v>200</v>
      </c>
      <c r="G7" s="88"/>
      <c r="H7" s="89">
        <v>45967</v>
      </c>
      <c r="I7" s="90" t="s">
        <v>48</v>
      </c>
      <c r="J7" s="90" t="s">
        <v>49</v>
      </c>
      <c r="K7" s="88" t="s">
        <v>50</v>
      </c>
      <c r="L7" s="90" t="s">
        <v>16</v>
      </c>
    </row>
    <row r="8" spans="1:12" s="91" customFormat="1" ht="43.2" x14ac:dyDescent="0.3">
      <c r="A8" s="83" t="s">
        <v>43</v>
      </c>
      <c r="B8" s="84" t="s">
        <v>17</v>
      </c>
      <c r="C8" s="85" t="s">
        <v>95</v>
      </c>
      <c r="D8" s="86">
        <v>88.62</v>
      </c>
      <c r="E8" s="86">
        <f>F8-D8</f>
        <v>20.382599999999996</v>
      </c>
      <c r="F8" s="87">
        <f>D8*1.23</f>
        <v>109.0026</v>
      </c>
      <c r="G8" s="88"/>
      <c r="H8" s="89">
        <v>45971</v>
      </c>
      <c r="I8" s="90" t="s">
        <v>44</v>
      </c>
      <c r="J8" s="90" t="s">
        <v>45</v>
      </c>
      <c r="K8" s="88" t="s">
        <v>46</v>
      </c>
      <c r="L8" s="90" t="s">
        <v>16</v>
      </c>
    </row>
    <row r="9" spans="1:12" s="91" customFormat="1" ht="45" customHeight="1" x14ac:dyDescent="0.3">
      <c r="A9" s="83" t="s">
        <v>35</v>
      </c>
      <c r="B9" s="84" t="s">
        <v>17</v>
      </c>
      <c r="C9" s="85" t="s">
        <v>96</v>
      </c>
      <c r="D9" s="86">
        <f>F9/1.05</f>
        <v>95.238095238095241</v>
      </c>
      <c r="E9" s="86">
        <f t="shared" ref="E9:E27" si="2">F9-D9</f>
        <v>4.7619047619047592</v>
      </c>
      <c r="F9" s="87">
        <v>100</v>
      </c>
      <c r="G9" s="88"/>
      <c r="H9" s="89">
        <v>45972</v>
      </c>
      <c r="I9" s="90" t="s">
        <v>36</v>
      </c>
      <c r="J9" s="90" t="s">
        <v>37</v>
      </c>
      <c r="K9" s="88" t="s">
        <v>38</v>
      </c>
      <c r="L9" s="90" t="s">
        <v>16</v>
      </c>
    </row>
    <row r="10" spans="1:12" s="91" customFormat="1" ht="45" customHeight="1" x14ac:dyDescent="0.3">
      <c r="A10" s="83" t="s">
        <v>35</v>
      </c>
      <c r="B10" s="84" t="s">
        <v>18</v>
      </c>
      <c r="C10" s="85" t="s">
        <v>97</v>
      </c>
      <c r="D10" s="86">
        <f>F10/1.05</f>
        <v>95.238095238095241</v>
      </c>
      <c r="E10" s="86">
        <f t="shared" ref="E10" si="3">F10-D10</f>
        <v>4.7619047619047592</v>
      </c>
      <c r="F10" s="87">
        <v>100</v>
      </c>
      <c r="G10" s="88"/>
      <c r="H10" s="89">
        <v>45972</v>
      </c>
      <c r="I10" s="90" t="s">
        <v>36</v>
      </c>
      <c r="J10" s="90" t="s">
        <v>37</v>
      </c>
      <c r="K10" s="88" t="s">
        <v>38</v>
      </c>
      <c r="L10" s="90" t="s">
        <v>16</v>
      </c>
    </row>
    <row r="11" spans="1:12" s="91" customFormat="1" ht="45" customHeight="1" x14ac:dyDescent="0.3">
      <c r="A11" s="83" t="s">
        <v>35</v>
      </c>
      <c r="B11" s="84" t="s">
        <v>0</v>
      </c>
      <c r="C11" s="85" t="s">
        <v>98</v>
      </c>
      <c r="D11" s="86">
        <f>F11/1.05</f>
        <v>95.238095238095241</v>
      </c>
      <c r="E11" s="86">
        <f t="shared" ref="E11" si="4">F11-D11</f>
        <v>4.7619047619047592</v>
      </c>
      <c r="F11" s="87">
        <v>100</v>
      </c>
      <c r="G11" s="88"/>
      <c r="H11" s="89">
        <v>45972</v>
      </c>
      <c r="I11" s="90" t="s">
        <v>36</v>
      </c>
      <c r="J11" s="90" t="s">
        <v>37</v>
      </c>
      <c r="K11" s="88" t="s">
        <v>38</v>
      </c>
      <c r="L11" s="90" t="s">
        <v>16</v>
      </c>
    </row>
    <row r="12" spans="1:12" s="93" customFormat="1" ht="45" customHeight="1" x14ac:dyDescent="0.3">
      <c r="A12" s="83" t="s">
        <v>35</v>
      </c>
      <c r="B12" s="88" t="s">
        <v>1</v>
      </c>
      <c r="C12" s="85" t="s">
        <v>93</v>
      </c>
      <c r="D12" s="86">
        <v>98.5</v>
      </c>
      <c r="E12" s="86">
        <f t="shared" ref="E12" si="5">F12-D12</f>
        <v>0</v>
      </c>
      <c r="F12" s="92">
        <v>98.5</v>
      </c>
      <c r="G12" s="88"/>
      <c r="H12" s="89">
        <v>45972</v>
      </c>
      <c r="I12" s="90" t="s">
        <v>39</v>
      </c>
      <c r="J12" s="90" t="s">
        <v>40</v>
      </c>
      <c r="K12" s="88" t="s">
        <v>41</v>
      </c>
      <c r="L12" s="90" t="s">
        <v>16</v>
      </c>
    </row>
    <row r="13" spans="1:12" s="93" customFormat="1" ht="45" customHeight="1" x14ac:dyDescent="0.3">
      <c r="A13" s="83" t="s">
        <v>35</v>
      </c>
      <c r="B13" s="88" t="s">
        <v>19</v>
      </c>
      <c r="C13" s="85" t="s">
        <v>99</v>
      </c>
      <c r="D13" s="86">
        <v>600</v>
      </c>
      <c r="E13" s="86">
        <f t="shared" ref="E13" si="6">F13-D13</f>
        <v>0</v>
      </c>
      <c r="F13" s="92">
        <v>600</v>
      </c>
      <c r="G13" s="88"/>
      <c r="H13" s="89">
        <v>45972</v>
      </c>
      <c r="I13" s="90" t="s">
        <v>26</v>
      </c>
      <c r="J13" s="90" t="s">
        <v>27</v>
      </c>
      <c r="K13" s="88" t="s">
        <v>28</v>
      </c>
      <c r="L13" s="90" t="s">
        <v>16</v>
      </c>
    </row>
    <row r="14" spans="1:12" s="93" customFormat="1" ht="45" customHeight="1" x14ac:dyDescent="0.3">
      <c r="A14" s="94" t="s">
        <v>42</v>
      </c>
      <c r="B14" s="88" t="s">
        <v>17</v>
      </c>
      <c r="C14" s="85" t="s">
        <v>93</v>
      </c>
      <c r="D14" s="86">
        <v>92.5</v>
      </c>
      <c r="E14" s="86">
        <f t="shared" ref="E14:E15" si="7">F14-D14</f>
        <v>0</v>
      </c>
      <c r="F14" s="92">
        <v>92.5</v>
      </c>
      <c r="G14" s="88"/>
      <c r="H14" s="89">
        <v>45973</v>
      </c>
      <c r="I14" s="90" t="s">
        <v>39</v>
      </c>
      <c r="J14" s="90" t="s">
        <v>40</v>
      </c>
      <c r="K14" s="88" t="s">
        <v>41</v>
      </c>
      <c r="L14" s="90" t="s">
        <v>16</v>
      </c>
    </row>
    <row r="15" spans="1:12" s="93" customFormat="1" ht="45" customHeight="1" x14ac:dyDescent="0.3">
      <c r="A15" s="94" t="s">
        <v>42</v>
      </c>
      <c r="B15" s="88" t="s">
        <v>18</v>
      </c>
      <c r="C15" s="85" t="s">
        <v>100</v>
      </c>
      <c r="D15" s="86">
        <f>F15/1.05</f>
        <v>95.238095238095241</v>
      </c>
      <c r="E15" s="86">
        <f t="shared" si="7"/>
        <v>4.7619047619047592</v>
      </c>
      <c r="F15" s="87">
        <v>100</v>
      </c>
      <c r="G15" s="88"/>
      <c r="H15" s="89">
        <v>45973</v>
      </c>
      <c r="I15" s="90" t="s">
        <v>36</v>
      </c>
      <c r="J15" s="90" t="s">
        <v>37</v>
      </c>
      <c r="K15" s="88" t="s">
        <v>38</v>
      </c>
      <c r="L15" s="90" t="s">
        <v>16</v>
      </c>
    </row>
    <row r="16" spans="1:12" s="91" customFormat="1" ht="45" customHeight="1" x14ac:dyDescent="0.3">
      <c r="A16" s="94" t="s">
        <v>42</v>
      </c>
      <c r="B16" s="84" t="s">
        <v>0</v>
      </c>
      <c r="C16" s="85" t="s">
        <v>101</v>
      </c>
      <c r="D16" s="86"/>
      <c r="E16" s="86"/>
      <c r="F16" s="87"/>
      <c r="G16" s="88"/>
      <c r="H16" s="89">
        <v>45973</v>
      </c>
      <c r="I16" s="90" t="s">
        <v>20</v>
      </c>
      <c r="J16" s="90" t="s">
        <v>21</v>
      </c>
      <c r="K16" s="88" t="s">
        <v>29</v>
      </c>
      <c r="L16" s="90" t="s">
        <v>16</v>
      </c>
    </row>
    <row r="17" spans="1:12" s="91" customFormat="1" ht="45" customHeight="1" x14ac:dyDescent="0.3">
      <c r="A17" s="83" t="s">
        <v>51</v>
      </c>
      <c r="B17" s="84" t="s">
        <v>17</v>
      </c>
      <c r="C17" s="85" t="s">
        <v>94</v>
      </c>
      <c r="D17" s="86">
        <v>200</v>
      </c>
      <c r="E17" s="86">
        <v>0</v>
      </c>
      <c r="F17" s="87">
        <v>200</v>
      </c>
      <c r="G17" s="88"/>
      <c r="H17" s="89">
        <v>45974</v>
      </c>
      <c r="I17" s="90" t="s">
        <v>52</v>
      </c>
      <c r="J17" s="90" t="s">
        <v>53</v>
      </c>
      <c r="K17" s="88" t="s">
        <v>54</v>
      </c>
      <c r="L17" s="90" t="s">
        <v>16</v>
      </c>
    </row>
    <row r="18" spans="1:12" s="91" customFormat="1" ht="45" customHeight="1" x14ac:dyDescent="0.3">
      <c r="A18" s="83" t="s">
        <v>69</v>
      </c>
      <c r="B18" s="84" t="s">
        <v>17</v>
      </c>
      <c r="C18" s="85" t="s">
        <v>103</v>
      </c>
      <c r="D18" s="86">
        <v>23.18</v>
      </c>
      <c r="E18" s="86">
        <v>0</v>
      </c>
      <c r="F18" s="87">
        <v>27.74</v>
      </c>
      <c r="G18" s="88"/>
      <c r="H18" s="89">
        <v>45975</v>
      </c>
      <c r="I18" s="90" t="s">
        <v>70</v>
      </c>
      <c r="J18" s="90" t="s">
        <v>71</v>
      </c>
      <c r="K18" s="88" t="s">
        <v>72</v>
      </c>
      <c r="L18" s="90" t="s">
        <v>16</v>
      </c>
    </row>
    <row r="19" spans="1:12" s="91" customFormat="1" ht="45" customHeight="1" x14ac:dyDescent="0.3">
      <c r="A19" s="83" t="s">
        <v>55</v>
      </c>
      <c r="B19" s="84" t="s">
        <v>17</v>
      </c>
      <c r="C19" s="85" t="s">
        <v>94</v>
      </c>
      <c r="D19" s="86">
        <f>F19/1.23</f>
        <v>304.8780487804878</v>
      </c>
      <c r="E19" s="86">
        <f t="shared" ref="E19" si="8">F19-D19</f>
        <v>70.121951219512198</v>
      </c>
      <c r="F19" s="87">
        <v>375</v>
      </c>
      <c r="G19" s="88"/>
      <c r="H19" s="89">
        <v>45979</v>
      </c>
      <c r="I19" s="90" t="s">
        <v>56</v>
      </c>
      <c r="J19" s="90" t="s">
        <v>57</v>
      </c>
      <c r="K19" s="88" t="s">
        <v>58</v>
      </c>
      <c r="L19" s="90" t="s">
        <v>16</v>
      </c>
    </row>
    <row r="20" spans="1:12" s="91" customFormat="1" ht="45" customHeight="1" x14ac:dyDescent="0.3">
      <c r="A20" s="83" t="s">
        <v>55</v>
      </c>
      <c r="B20" s="84" t="s">
        <v>18</v>
      </c>
      <c r="C20" s="85" t="s">
        <v>94</v>
      </c>
      <c r="D20" s="86">
        <v>1300</v>
      </c>
      <c r="E20" s="86">
        <f>F20-D20</f>
        <v>65</v>
      </c>
      <c r="F20" s="87">
        <f>D20*1.05</f>
        <v>1365</v>
      </c>
      <c r="G20" s="88"/>
      <c r="H20" s="89">
        <v>45979</v>
      </c>
      <c r="I20" s="90" t="s">
        <v>73</v>
      </c>
      <c r="J20" s="90" t="s">
        <v>74</v>
      </c>
      <c r="K20" s="88" t="s">
        <v>75</v>
      </c>
      <c r="L20" s="90" t="s">
        <v>16</v>
      </c>
    </row>
    <row r="21" spans="1:12" s="91" customFormat="1" ht="45" customHeight="1" x14ac:dyDescent="0.3">
      <c r="A21" s="83" t="s">
        <v>55</v>
      </c>
      <c r="B21" s="84" t="s">
        <v>0</v>
      </c>
      <c r="C21" s="85" t="s">
        <v>94</v>
      </c>
      <c r="D21" s="86">
        <v>200</v>
      </c>
      <c r="E21" s="86">
        <v>0</v>
      </c>
      <c r="F21" s="87">
        <v>200</v>
      </c>
      <c r="G21" s="88"/>
      <c r="H21" s="89">
        <v>45979</v>
      </c>
      <c r="I21" s="90" t="s">
        <v>81</v>
      </c>
      <c r="J21" s="90" t="s">
        <v>82</v>
      </c>
      <c r="K21" s="88" t="s">
        <v>83</v>
      </c>
      <c r="L21" s="90" t="s">
        <v>16</v>
      </c>
    </row>
    <row r="22" spans="1:12" s="91" customFormat="1" ht="45" customHeight="1" x14ac:dyDescent="0.3">
      <c r="A22" s="83" t="s">
        <v>63</v>
      </c>
      <c r="B22" s="84" t="s">
        <v>17</v>
      </c>
      <c r="C22" s="85" t="s">
        <v>93</v>
      </c>
      <c r="D22" s="86">
        <f>F22/1.23</f>
        <v>1707.3170731707316</v>
      </c>
      <c r="E22" s="86">
        <f t="shared" si="2"/>
        <v>392.68292682926835</v>
      </c>
      <c r="F22" s="87">
        <v>2100</v>
      </c>
      <c r="G22" s="88"/>
      <c r="H22" s="89">
        <v>45980</v>
      </c>
      <c r="I22" s="90" t="s">
        <v>64</v>
      </c>
      <c r="J22" s="90" t="s">
        <v>65</v>
      </c>
      <c r="K22" s="88" t="s">
        <v>66</v>
      </c>
      <c r="L22" s="90" t="s">
        <v>16</v>
      </c>
    </row>
    <row r="23" spans="1:12" s="91" customFormat="1" ht="45" customHeight="1" x14ac:dyDescent="0.3">
      <c r="A23" s="83" t="s">
        <v>67</v>
      </c>
      <c r="B23" s="84" t="s">
        <v>17</v>
      </c>
      <c r="C23" s="85" t="s">
        <v>104</v>
      </c>
      <c r="D23" s="86">
        <v>2850</v>
      </c>
      <c r="E23" s="86">
        <f t="shared" si="2"/>
        <v>0</v>
      </c>
      <c r="F23" s="87">
        <v>2850</v>
      </c>
      <c r="G23" s="88"/>
      <c r="H23" s="89">
        <v>45982</v>
      </c>
      <c r="I23" s="90" t="s">
        <v>26</v>
      </c>
      <c r="J23" s="90" t="s">
        <v>27</v>
      </c>
      <c r="K23" s="88" t="s">
        <v>28</v>
      </c>
      <c r="L23" s="90" t="s">
        <v>16</v>
      </c>
    </row>
    <row r="24" spans="1:12" s="91" customFormat="1" ht="45" customHeight="1" x14ac:dyDescent="0.3">
      <c r="A24" s="83" t="s">
        <v>67</v>
      </c>
      <c r="B24" s="84" t="s">
        <v>18</v>
      </c>
      <c r="C24" s="85" t="s">
        <v>105</v>
      </c>
      <c r="D24" s="86">
        <v>470</v>
      </c>
      <c r="E24" s="86">
        <f t="shared" si="2"/>
        <v>0</v>
      </c>
      <c r="F24" s="87">
        <v>470</v>
      </c>
      <c r="G24" s="88"/>
      <c r="H24" s="89">
        <v>45982</v>
      </c>
      <c r="I24" s="90" t="s">
        <v>26</v>
      </c>
      <c r="J24" s="90" t="s">
        <v>27</v>
      </c>
      <c r="K24" s="88" t="s">
        <v>28</v>
      </c>
      <c r="L24" s="90" t="s">
        <v>16</v>
      </c>
    </row>
    <row r="25" spans="1:12" s="91" customFormat="1" ht="45" customHeight="1" x14ac:dyDescent="0.3">
      <c r="A25" s="83" t="s">
        <v>67</v>
      </c>
      <c r="B25" s="84" t="s">
        <v>0</v>
      </c>
      <c r="C25" s="85" t="s">
        <v>106</v>
      </c>
      <c r="D25" s="86">
        <v>988.3</v>
      </c>
      <c r="E25" s="86">
        <f t="shared" si="2"/>
        <v>0</v>
      </c>
      <c r="F25" s="87">
        <v>988.3</v>
      </c>
      <c r="G25" s="88"/>
      <c r="H25" s="89">
        <v>45982</v>
      </c>
      <c r="I25" s="90" t="s">
        <v>24</v>
      </c>
      <c r="J25" s="90" t="s">
        <v>25</v>
      </c>
      <c r="K25" s="88" t="s">
        <v>68</v>
      </c>
      <c r="L25" s="90" t="s">
        <v>16</v>
      </c>
    </row>
    <row r="26" spans="1:12" s="91" customFormat="1" ht="45" customHeight="1" x14ac:dyDescent="0.3">
      <c r="A26" s="83" t="s">
        <v>67</v>
      </c>
      <c r="B26" s="84" t="s">
        <v>1</v>
      </c>
      <c r="C26" s="85" t="s">
        <v>108</v>
      </c>
      <c r="D26" s="86">
        <f>F26/1.23</f>
        <v>1195.1219512195123</v>
      </c>
      <c r="E26" s="86">
        <f t="shared" si="2"/>
        <v>274.87804878048769</v>
      </c>
      <c r="F26" s="87">
        <v>1470</v>
      </c>
      <c r="G26" s="88"/>
      <c r="H26" s="89">
        <v>45982</v>
      </c>
      <c r="I26" s="90" t="s">
        <v>22</v>
      </c>
      <c r="J26" s="90" t="s">
        <v>23</v>
      </c>
      <c r="K26" s="88" t="s">
        <v>30</v>
      </c>
      <c r="L26" s="90" t="s">
        <v>16</v>
      </c>
    </row>
    <row r="27" spans="1:12" s="91" customFormat="1" ht="45" customHeight="1" x14ac:dyDescent="0.3">
      <c r="A27" s="83" t="s">
        <v>84</v>
      </c>
      <c r="B27" s="84" t="s">
        <v>17</v>
      </c>
      <c r="C27" s="85" t="s">
        <v>94</v>
      </c>
      <c r="D27" s="86">
        <v>7500</v>
      </c>
      <c r="E27" s="86">
        <f t="shared" si="2"/>
        <v>0</v>
      </c>
      <c r="F27" s="87">
        <v>7500</v>
      </c>
      <c r="G27" s="88"/>
      <c r="H27" s="89">
        <v>45985</v>
      </c>
      <c r="I27" s="90" t="s">
        <v>85</v>
      </c>
      <c r="J27" s="90" t="s">
        <v>86</v>
      </c>
      <c r="K27" s="88" t="s">
        <v>87</v>
      </c>
      <c r="L27" s="90" t="s">
        <v>16</v>
      </c>
    </row>
    <row r="28" spans="1:12" s="91" customFormat="1" ht="43.5" customHeight="1" x14ac:dyDescent="0.3">
      <c r="A28" s="83" t="s">
        <v>76</v>
      </c>
      <c r="B28" s="84" t="s">
        <v>17</v>
      </c>
      <c r="C28" s="85" t="s">
        <v>93</v>
      </c>
      <c r="D28" s="86">
        <f>F28/1.05</f>
        <v>371.42857142857139</v>
      </c>
      <c r="E28" s="86">
        <f>F28-D28</f>
        <v>18.571428571428612</v>
      </c>
      <c r="F28" s="95">
        <v>390</v>
      </c>
      <c r="G28" s="88"/>
      <c r="H28" s="89">
        <v>45988</v>
      </c>
      <c r="I28" s="90" t="s">
        <v>77</v>
      </c>
      <c r="J28" s="90" t="s">
        <v>78</v>
      </c>
      <c r="K28" s="88" t="s">
        <v>79</v>
      </c>
      <c r="L28" s="90" t="s">
        <v>16</v>
      </c>
    </row>
    <row r="29" spans="1:12" s="91" customFormat="1" ht="45" customHeight="1" x14ac:dyDescent="0.3">
      <c r="A29" s="83" t="s">
        <v>80</v>
      </c>
      <c r="B29" s="84" t="s">
        <v>17</v>
      </c>
      <c r="C29" s="85" t="s">
        <v>107</v>
      </c>
      <c r="D29" s="86">
        <v>400</v>
      </c>
      <c r="E29" s="86">
        <f t="shared" ref="E29" si="9">F29-D29</f>
        <v>92</v>
      </c>
      <c r="F29" s="87">
        <f>D29*1.23</f>
        <v>492</v>
      </c>
      <c r="G29" s="88"/>
      <c r="H29" s="89">
        <v>45989</v>
      </c>
      <c r="I29" s="90" t="s">
        <v>26</v>
      </c>
      <c r="J29" s="90" t="s">
        <v>27</v>
      </c>
      <c r="K29" s="88" t="s">
        <v>28</v>
      </c>
      <c r="L29" s="90" t="s">
        <v>16</v>
      </c>
    </row>
    <row r="30" spans="1:12" s="91" customFormat="1" ht="45" customHeight="1" x14ac:dyDescent="0.3">
      <c r="A30" s="83" t="s">
        <v>80</v>
      </c>
      <c r="B30" s="84" t="s">
        <v>18</v>
      </c>
      <c r="C30" s="85" t="s">
        <v>88</v>
      </c>
      <c r="D30" s="86">
        <v>1650</v>
      </c>
      <c r="E30" s="86">
        <f>F30-D30</f>
        <v>379.5</v>
      </c>
      <c r="F30" s="87">
        <f>D30*1.23</f>
        <v>2029.5</v>
      </c>
      <c r="G30" s="88"/>
      <c r="H30" s="89">
        <v>46354</v>
      </c>
      <c r="I30" s="90" t="s">
        <v>89</v>
      </c>
      <c r="J30" s="90" t="s">
        <v>90</v>
      </c>
      <c r="K30" s="88" t="s">
        <v>91</v>
      </c>
      <c r="L30" s="90" t="s">
        <v>16</v>
      </c>
    </row>
    <row r="31" spans="1:12" s="15" customFormat="1" x14ac:dyDescent="0.3">
      <c r="A31" s="27"/>
      <c r="B31" s="28"/>
      <c r="C31" s="29"/>
      <c r="D31" s="31"/>
      <c r="E31" s="31"/>
      <c r="F31" s="32"/>
      <c r="G31" s="30"/>
      <c r="H31" s="33"/>
      <c r="I31" s="34"/>
      <c r="J31" s="34"/>
      <c r="K31" s="34"/>
      <c r="L31" s="34"/>
    </row>
    <row r="32" spans="1:12" s="15" customFormat="1" x14ac:dyDescent="0.3">
      <c r="A32" s="27"/>
      <c r="B32" s="28"/>
      <c r="C32" s="29"/>
      <c r="D32" s="31"/>
      <c r="E32" s="31"/>
      <c r="F32" s="32"/>
      <c r="G32" s="30"/>
      <c r="H32" s="33"/>
      <c r="I32" s="34"/>
      <c r="J32" s="34"/>
      <c r="K32" s="30"/>
      <c r="L32" s="34"/>
    </row>
    <row r="33" spans="1:12" s="15" customFormat="1" x14ac:dyDescent="0.3">
      <c r="A33" s="27"/>
      <c r="B33" s="28"/>
      <c r="C33" s="29"/>
      <c r="D33" s="31"/>
      <c r="E33" s="31"/>
      <c r="F33" s="32"/>
      <c r="G33" s="30"/>
      <c r="H33" s="33"/>
      <c r="I33" s="34"/>
      <c r="J33" s="34"/>
      <c r="K33" s="30"/>
      <c r="L33" s="34"/>
    </row>
    <row r="34" spans="1:12" s="15" customFormat="1" x14ac:dyDescent="0.3">
      <c r="A34" s="27"/>
      <c r="B34" s="28"/>
      <c r="C34" s="29"/>
      <c r="D34" s="31"/>
      <c r="E34" s="31"/>
      <c r="F34" s="32"/>
      <c r="G34" s="30"/>
      <c r="H34" s="33"/>
      <c r="I34" s="34"/>
      <c r="J34" s="34"/>
      <c r="K34" s="34"/>
      <c r="L34" s="34"/>
    </row>
    <row r="35" spans="1:12" s="15" customFormat="1" x14ac:dyDescent="0.3">
      <c r="A35" s="27"/>
      <c r="B35" s="28"/>
      <c r="C35" s="29"/>
      <c r="D35" s="31"/>
      <c r="E35" s="31"/>
      <c r="F35" s="32"/>
      <c r="G35" s="30"/>
      <c r="H35" s="33"/>
      <c r="I35" s="34"/>
      <c r="J35" s="34"/>
      <c r="K35" s="34"/>
      <c r="L35" s="34"/>
    </row>
    <row r="36" spans="1:12" s="15" customFormat="1" x14ac:dyDescent="0.3">
      <c r="A36" s="27"/>
      <c r="B36" s="28"/>
      <c r="C36" s="29"/>
      <c r="D36" s="31"/>
      <c r="E36" s="31"/>
      <c r="F36" s="32"/>
      <c r="G36" s="30"/>
      <c r="H36" s="33"/>
      <c r="I36" s="34"/>
      <c r="J36" s="34"/>
      <c r="K36" s="30"/>
      <c r="L36" s="34"/>
    </row>
    <row r="37" spans="1:12" s="15" customFormat="1" x14ac:dyDescent="0.3">
      <c r="A37" s="27"/>
      <c r="B37" s="28"/>
      <c r="C37" s="29"/>
      <c r="D37" s="31"/>
      <c r="E37" s="31"/>
      <c r="F37" s="32"/>
      <c r="G37" s="30"/>
      <c r="H37" s="33"/>
      <c r="I37" s="34"/>
      <c r="J37" s="34"/>
      <c r="K37" s="30"/>
      <c r="L37" s="34"/>
    </row>
    <row r="38" spans="1:12" s="15" customFormat="1" x14ac:dyDescent="0.3">
      <c r="A38" s="27"/>
      <c r="B38" s="28"/>
      <c r="C38" s="29"/>
      <c r="D38" s="31"/>
      <c r="E38" s="31"/>
      <c r="F38" s="32"/>
      <c r="G38" s="30"/>
      <c r="H38" s="33"/>
      <c r="I38" s="34"/>
      <c r="J38" s="34"/>
      <c r="K38" s="34"/>
      <c r="L38" s="34"/>
    </row>
    <row r="39" spans="1:12" s="15" customFormat="1" x14ac:dyDescent="0.3">
      <c r="A39" s="27"/>
      <c r="B39" s="28"/>
      <c r="C39" s="29"/>
      <c r="D39" s="31"/>
      <c r="E39" s="31"/>
      <c r="F39" s="32"/>
      <c r="G39" s="30"/>
      <c r="H39" s="33"/>
      <c r="I39" s="34"/>
      <c r="J39" s="34"/>
      <c r="K39" s="34"/>
      <c r="L39" s="34"/>
    </row>
    <row r="40" spans="1:12" s="15" customFormat="1" x14ac:dyDescent="0.3">
      <c r="A40" s="27"/>
      <c r="B40" s="28"/>
      <c r="C40" s="29"/>
      <c r="D40" s="31"/>
      <c r="E40" s="31"/>
      <c r="F40" s="32"/>
      <c r="G40" s="30"/>
      <c r="H40" s="33"/>
      <c r="I40" s="34"/>
      <c r="J40" s="34"/>
      <c r="K40" s="34"/>
      <c r="L40" s="34"/>
    </row>
    <row r="41" spans="1:12" s="15" customFormat="1" ht="45.6" customHeight="1" x14ac:dyDescent="0.3">
      <c r="A41" s="27"/>
      <c r="B41" s="28"/>
      <c r="C41" s="29"/>
      <c r="D41" s="31"/>
      <c r="E41" s="31"/>
      <c r="F41" s="32"/>
      <c r="G41" s="30"/>
      <c r="H41" s="33"/>
      <c r="I41" s="34"/>
      <c r="J41" s="34"/>
      <c r="K41" s="34"/>
      <c r="L41" s="34"/>
    </row>
    <row r="42" spans="1:12" s="15" customFormat="1" x14ac:dyDescent="0.3">
      <c r="A42" s="27"/>
      <c r="B42" s="28"/>
      <c r="C42" s="29"/>
      <c r="D42" s="31"/>
      <c r="E42" s="31"/>
      <c r="F42" s="32"/>
      <c r="G42" s="30"/>
      <c r="H42" s="33"/>
      <c r="I42" s="34"/>
      <c r="J42" s="34"/>
      <c r="K42" s="34"/>
      <c r="L42" s="34"/>
    </row>
    <row r="43" spans="1:12" s="15" customFormat="1" x14ac:dyDescent="0.3">
      <c r="A43" s="27"/>
      <c r="B43" s="28"/>
      <c r="C43" s="29"/>
      <c r="D43" s="31"/>
      <c r="E43" s="31"/>
      <c r="F43" s="32"/>
      <c r="G43" s="30"/>
      <c r="H43" s="33"/>
      <c r="I43" s="34"/>
      <c r="J43" s="34"/>
      <c r="K43" s="34"/>
      <c r="L43" s="34"/>
    </row>
    <row r="44" spans="1:12" s="15" customFormat="1" x14ac:dyDescent="0.3">
      <c r="A44" s="27"/>
      <c r="B44" s="28"/>
      <c r="C44" s="29"/>
      <c r="D44" s="31"/>
      <c r="E44" s="31"/>
      <c r="F44" s="32"/>
      <c r="G44" s="30"/>
      <c r="H44" s="33"/>
      <c r="I44" s="34"/>
      <c r="J44" s="34"/>
      <c r="K44" s="34"/>
      <c r="L44" s="34"/>
    </row>
    <row r="45" spans="1:12" s="15" customFormat="1" x14ac:dyDescent="0.3">
      <c r="A45" s="27"/>
      <c r="B45" s="28"/>
      <c r="C45" s="29"/>
      <c r="D45" s="31"/>
      <c r="E45" s="31"/>
      <c r="F45" s="32"/>
      <c r="G45" s="30"/>
      <c r="H45" s="33"/>
      <c r="I45" s="34"/>
      <c r="J45" s="34"/>
      <c r="K45" s="34"/>
      <c r="L45" s="34"/>
    </row>
    <row r="46" spans="1:12" s="15" customFormat="1" x14ac:dyDescent="0.3">
      <c r="A46" s="27"/>
      <c r="B46" s="28"/>
      <c r="C46" s="29"/>
      <c r="D46" s="31"/>
      <c r="E46" s="31"/>
      <c r="F46" s="32"/>
      <c r="G46" s="30"/>
      <c r="H46" s="33"/>
      <c r="I46" s="34"/>
      <c r="J46" s="34"/>
      <c r="K46" s="34"/>
      <c r="L46" s="34"/>
    </row>
    <row r="47" spans="1:12" s="15" customFormat="1" ht="43.5" customHeight="1" x14ac:dyDescent="0.3">
      <c r="A47" s="27"/>
      <c r="B47" s="28"/>
      <c r="C47" s="29"/>
      <c r="D47" s="31"/>
      <c r="E47" s="31"/>
      <c r="F47" s="32"/>
      <c r="G47" s="30"/>
      <c r="H47" s="33"/>
      <c r="I47" s="34"/>
      <c r="J47" s="34"/>
      <c r="K47" s="30"/>
      <c r="L47" s="34"/>
    </row>
    <row r="48" spans="1:12" s="15" customFormat="1" ht="43.5" customHeight="1" x14ac:dyDescent="0.3">
      <c r="A48" s="27"/>
      <c r="B48" s="28"/>
      <c r="C48" s="29"/>
      <c r="D48" s="31"/>
      <c r="E48" s="31"/>
      <c r="F48" s="32"/>
      <c r="G48" s="30"/>
      <c r="H48" s="33"/>
      <c r="I48" s="34"/>
      <c r="J48" s="34"/>
      <c r="K48" s="30"/>
      <c r="L48" s="34"/>
    </row>
    <row r="49" spans="1:12" s="15" customFormat="1" ht="43.5" customHeight="1" x14ac:dyDescent="0.3">
      <c r="A49" s="27"/>
      <c r="B49" s="28"/>
      <c r="C49" s="29"/>
      <c r="D49" s="31"/>
      <c r="E49" s="31"/>
      <c r="F49" s="32"/>
      <c r="G49" s="30"/>
      <c r="H49" s="33"/>
      <c r="I49" s="34"/>
      <c r="J49" s="34"/>
      <c r="K49" s="30"/>
      <c r="L49" s="34"/>
    </row>
    <row r="50" spans="1:12" s="15" customFormat="1" ht="43.5" customHeight="1" x14ac:dyDescent="0.3">
      <c r="A50" s="27"/>
      <c r="B50" s="28"/>
      <c r="C50" s="29"/>
      <c r="D50" s="31"/>
      <c r="E50" s="31"/>
      <c r="F50" s="32"/>
      <c r="G50" s="30"/>
      <c r="H50" s="33"/>
      <c r="I50" s="34"/>
      <c r="J50" s="34"/>
      <c r="K50" s="30"/>
      <c r="L50" s="34"/>
    </row>
    <row r="51" spans="1:12" s="15" customFormat="1" ht="43.5" customHeight="1" x14ac:dyDescent="0.3">
      <c r="A51" s="27"/>
      <c r="B51" s="28"/>
      <c r="C51" s="29"/>
      <c r="D51" s="31"/>
      <c r="E51" s="31"/>
      <c r="F51" s="32"/>
      <c r="G51" s="30"/>
      <c r="H51" s="33"/>
      <c r="I51" s="34"/>
      <c r="J51" s="34"/>
      <c r="K51" s="30"/>
      <c r="L51" s="34"/>
    </row>
    <row r="52" spans="1:12" s="15" customFormat="1" ht="43.5" customHeight="1" x14ac:dyDescent="0.3">
      <c r="A52" s="27"/>
      <c r="B52" s="28"/>
      <c r="C52" s="29"/>
      <c r="D52" s="31"/>
      <c r="E52" s="31"/>
      <c r="F52" s="32"/>
      <c r="G52" s="30"/>
      <c r="H52" s="33"/>
      <c r="I52" s="34"/>
      <c r="J52" s="34"/>
      <c r="K52" s="30"/>
      <c r="L52" s="34"/>
    </row>
    <row r="53" spans="1:12" s="15" customFormat="1" ht="43.5" customHeight="1" x14ac:dyDescent="0.3">
      <c r="A53" s="27"/>
      <c r="B53" s="28"/>
      <c r="C53" s="29"/>
      <c r="D53" s="31"/>
      <c r="E53" s="31"/>
      <c r="F53" s="32"/>
      <c r="G53" s="30"/>
      <c r="H53" s="33"/>
      <c r="I53" s="34"/>
      <c r="J53" s="34"/>
      <c r="K53" s="30"/>
      <c r="L53" s="34"/>
    </row>
    <row r="54" spans="1:12" s="15" customFormat="1" ht="43.5" customHeight="1" x14ac:dyDescent="0.3">
      <c r="A54" s="27"/>
      <c r="B54" s="28"/>
      <c r="C54" s="29"/>
      <c r="D54" s="31"/>
      <c r="E54" s="31"/>
      <c r="F54" s="32"/>
      <c r="G54" s="30"/>
      <c r="H54" s="33"/>
      <c r="I54" s="34"/>
      <c r="J54" s="34"/>
      <c r="K54" s="30"/>
      <c r="L54" s="34"/>
    </row>
    <row r="55" spans="1:12" s="15" customFormat="1" x14ac:dyDescent="0.3">
      <c r="A55" s="27"/>
      <c r="B55" s="28"/>
      <c r="C55" s="29"/>
      <c r="D55" s="31"/>
      <c r="E55" s="31"/>
      <c r="F55" s="32"/>
      <c r="G55" s="30"/>
      <c r="H55" s="33"/>
      <c r="I55" s="34"/>
      <c r="J55" s="34"/>
      <c r="K55" s="30"/>
      <c r="L55" s="34"/>
    </row>
    <row r="56" spans="1:12" s="15" customFormat="1" x14ac:dyDescent="0.3">
      <c r="A56" s="27"/>
      <c r="B56" s="28"/>
      <c r="C56" s="29"/>
      <c r="D56" s="31"/>
      <c r="E56" s="31"/>
      <c r="F56" s="32"/>
      <c r="G56" s="30"/>
      <c r="H56" s="33"/>
      <c r="I56" s="34"/>
      <c r="J56" s="34"/>
      <c r="K56" s="30"/>
      <c r="L56" s="34"/>
    </row>
    <row r="57" spans="1:12" s="15" customFormat="1" x14ac:dyDescent="0.3">
      <c r="A57" s="27"/>
      <c r="B57" s="28"/>
      <c r="C57" s="29"/>
      <c r="D57" s="31"/>
      <c r="E57" s="31"/>
      <c r="F57" s="32"/>
      <c r="G57" s="30"/>
      <c r="H57" s="33"/>
      <c r="I57" s="34"/>
      <c r="J57" s="34"/>
      <c r="K57" s="30"/>
      <c r="L57" s="34"/>
    </row>
    <row r="58" spans="1:12" s="15" customFormat="1" x14ac:dyDescent="0.3">
      <c r="A58" s="27"/>
      <c r="B58" s="28"/>
      <c r="C58" s="29"/>
      <c r="D58" s="31"/>
      <c r="E58" s="31"/>
      <c r="F58" s="32"/>
      <c r="G58" s="30"/>
      <c r="H58" s="33"/>
      <c r="I58" s="34"/>
      <c r="J58" s="34"/>
      <c r="K58" s="30"/>
      <c r="L58" s="34"/>
    </row>
    <row r="59" spans="1:12" s="15" customFormat="1" x14ac:dyDescent="0.3">
      <c r="A59" s="27"/>
      <c r="B59" s="28"/>
      <c r="C59" s="29"/>
      <c r="D59" s="31"/>
      <c r="E59" s="31"/>
      <c r="F59" s="32"/>
      <c r="G59" s="30"/>
      <c r="H59" s="33"/>
      <c r="I59" s="34"/>
      <c r="J59" s="34"/>
      <c r="K59" s="30"/>
      <c r="L59" s="34"/>
    </row>
    <row r="60" spans="1:12" s="15" customFormat="1" x14ac:dyDescent="0.3">
      <c r="A60" s="27"/>
      <c r="B60" s="28"/>
      <c r="C60" s="29"/>
      <c r="D60" s="31"/>
      <c r="E60" s="31"/>
      <c r="F60" s="32"/>
      <c r="G60" s="30"/>
      <c r="H60" s="33"/>
      <c r="I60" s="34"/>
      <c r="J60" s="34"/>
      <c r="K60" s="30"/>
      <c r="L60" s="34"/>
    </row>
    <row r="61" spans="1:12" s="15" customFormat="1" x14ac:dyDescent="0.3">
      <c r="A61" s="27"/>
      <c r="B61" s="28"/>
      <c r="C61" s="29"/>
      <c r="D61" s="31"/>
      <c r="E61" s="31"/>
      <c r="F61" s="32"/>
      <c r="G61" s="30"/>
      <c r="H61" s="33"/>
      <c r="I61" s="34"/>
      <c r="J61" s="34"/>
      <c r="K61" s="30"/>
      <c r="L61" s="34"/>
    </row>
    <row r="62" spans="1:12" s="15" customFormat="1" x14ac:dyDescent="0.3">
      <c r="A62" s="27"/>
      <c r="B62" s="28"/>
      <c r="C62" s="29"/>
      <c r="D62" s="31"/>
      <c r="E62" s="31"/>
      <c r="F62" s="32"/>
      <c r="G62" s="30"/>
      <c r="H62" s="33"/>
      <c r="I62" s="34"/>
      <c r="J62" s="34"/>
      <c r="K62" s="30"/>
      <c r="L62" s="34"/>
    </row>
    <row r="63" spans="1:12" s="15" customFormat="1" x14ac:dyDescent="0.3">
      <c r="A63" s="27"/>
      <c r="B63" s="28"/>
      <c r="C63" s="29"/>
      <c r="D63" s="31"/>
      <c r="E63" s="31"/>
      <c r="F63" s="32"/>
      <c r="G63" s="30"/>
      <c r="H63" s="33"/>
      <c r="I63" s="34"/>
      <c r="J63" s="34"/>
      <c r="K63" s="30"/>
      <c r="L63" s="34"/>
    </row>
    <row r="64" spans="1:12" s="15" customFormat="1" x14ac:dyDescent="0.3">
      <c r="A64" s="27"/>
      <c r="B64" s="28"/>
      <c r="C64" s="29"/>
      <c r="D64" s="31"/>
      <c r="E64" s="35"/>
      <c r="F64" s="36"/>
      <c r="G64" s="30"/>
      <c r="H64" s="33"/>
      <c r="I64" s="34"/>
      <c r="J64" s="34"/>
      <c r="K64" s="34"/>
      <c r="L64" s="34"/>
    </row>
    <row r="65" spans="1:12" s="15" customFormat="1" x14ac:dyDescent="0.3">
      <c r="A65" s="27"/>
      <c r="B65" s="28"/>
      <c r="C65" s="29"/>
      <c r="D65" s="31"/>
      <c r="E65" s="35"/>
      <c r="F65" s="36"/>
      <c r="G65" s="30"/>
      <c r="H65" s="33"/>
      <c r="I65" s="34"/>
      <c r="J65" s="34"/>
      <c r="K65" s="34"/>
      <c r="L65" s="34"/>
    </row>
    <row r="66" spans="1:12" s="37" customFormat="1" ht="14.4" x14ac:dyDescent="0.3">
      <c r="A66" s="27"/>
      <c r="B66" s="28"/>
      <c r="C66" s="29"/>
      <c r="D66" s="31"/>
      <c r="E66" s="31"/>
      <c r="F66" s="32"/>
      <c r="G66" s="30"/>
      <c r="H66" s="33"/>
      <c r="I66" s="34"/>
      <c r="J66" s="34"/>
      <c r="K66" s="34"/>
      <c r="L66" s="34"/>
    </row>
    <row r="67" spans="1:12" s="37" customFormat="1" ht="14.4" x14ac:dyDescent="0.3">
      <c r="A67" s="27"/>
      <c r="B67" s="28"/>
      <c r="C67" s="29"/>
      <c r="D67" s="31"/>
      <c r="E67" s="31"/>
      <c r="F67" s="32"/>
      <c r="G67" s="30"/>
      <c r="H67" s="33"/>
      <c r="I67" s="34"/>
      <c r="J67" s="34"/>
      <c r="K67" s="34"/>
      <c r="L67" s="34"/>
    </row>
    <row r="68" spans="1:12" s="37" customFormat="1" ht="14.4" x14ac:dyDescent="0.3">
      <c r="A68" s="27"/>
      <c r="B68" s="28"/>
      <c r="C68" s="29"/>
      <c r="D68" s="31"/>
      <c r="E68" s="31"/>
      <c r="F68" s="32"/>
      <c r="G68" s="30"/>
      <c r="H68" s="33"/>
      <c r="I68" s="34"/>
      <c r="J68" s="34"/>
      <c r="K68" s="30"/>
      <c r="L68" s="34"/>
    </row>
    <row r="69" spans="1:12" s="37" customFormat="1" ht="14.4" x14ac:dyDescent="0.3">
      <c r="A69" s="27"/>
      <c r="B69" s="28"/>
      <c r="C69" s="29"/>
      <c r="D69" s="31"/>
      <c r="E69" s="31"/>
      <c r="F69" s="32"/>
      <c r="G69" s="30"/>
      <c r="H69" s="33"/>
      <c r="I69" s="34"/>
      <c r="J69" s="34"/>
      <c r="K69" s="34"/>
      <c r="L69" s="34"/>
    </row>
    <row r="70" spans="1:12" s="37" customFormat="1" ht="14.4" x14ac:dyDescent="0.3">
      <c r="A70" s="27"/>
      <c r="B70" s="28"/>
      <c r="C70" s="29"/>
      <c r="D70" s="31"/>
      <c r="E70" s="31"/>
      <c r="F70" s="32"/>
      <c r="G70" s="30"/>
      <c r="H70" s="33"/>
      <c r="I70" s="34"/>
      <c r="J70" s="34"/>
      <c r="K70" s="34"/>
      <c r="L70" s="34"/>
    </row>
    <row r="71" spans="1:12" s="37" customFormat="1" ht="14.4" x14ac:dyDescent="0.3">
      <c r="A71" s="27"/>
      <c r="B71" s="28"/>
      <c r="C71" s="29"/>
      <c r="D71" s="31"/>
      <c r="E71" s="31"/>
      <c r="F71" s="32"/>
      <c r="G71" s="30"/>
      <c r="H71" s="33"/>
      <c r="I71" s="34"/>
      <c r="J71" s="34"/>
      <c r="K71" s="34"/>
      <c r="L71" s="34"/>
    </row>
    <row r="72" spans="1:12" s="37" customFormat="1" ht="43.5" customHeight="1" x14ac:dyDescent="0.3">
      <c r="A72" s="27"/>
      <c r="B72" s="28"/>
      <c r="C72" s="29"/>
      <c r="D72" s="31"/>
      <c r="E72" s="31"/>
      <c r="F72" s="32"/>
      <c r="G72" s="30"/>
      <c r="H72" s="33"/>
      <c r="I72" s="34"/>
      <c r="J72" s="34"/>
      <c r="K72" s="34"/>
      <c r="L72" s="34"/>
    </row>
    <row r="73" spans="1:12" s="37" customFormat="1" ht="14.4" x14ac:dyDescent="0.3">
      <c r="A73" s="27"/>
      <c r="B73" s="28"/>
      <c r="C73" s="29"/>
      <c r="D73" s="31"/>
      <c r="E73" s="31"/>
      <c r="F73" s="32"/>
      <c r="G73" s="30"/>
      <c r="H73" s="33"/>
      <c r="I73" s="34"/>
      <c r="J73" s="34"/>
      <c r="K73" s="34"/>
      <c r="L73" s="34"/>
    </row>
    <row r="74" spans="1:12" s="37" customFormat="1" ht="14.4" x14ac:dyDescent="0.3">
      <c r="A74" s="27"/>
      <c r="B74" s="28"/>
      <c r="C74" s="29"/>
      <c r="D74" s="31"/>
      <c r="E74" s="31"/>
      <c r="F74" s="32"/>
      <c r="G74" s="39"/>
      <c r="H74" s="33"/>
      <c r="I74" s="34"/>
      <c r="J74" s="34"/>
      <c r="K74" s="30"/>
      <c r="L74" s="34"/>
    </row>
    <row r="75" spans="1:12" s="37" customFormat="1" ht="14.4" x14ac:dyDescent="0.3">
      <c r="A75" s="27"/>
      <c r="B75" s="28"/>
      <c r="C75" s="29"/>
      <c r="D75" s="31"/>
      <c r="E75" s="31"/>
      <c r="F75" s="32"/>
      <c r="G75" s="39"/>
      <c r="H75" s="33"/>
      <c r="I75" s="34"/>
      <c r="J75" s="34"/>
      <c r="K75" s="30"/>
      <c r="L75" s="34"/>
    </row>
    <row r="76" spans="1:12" s="37" customFormat="1" ht="14.4" x14ac:dyDescent="0.3">
      <c r="A76" s="27"/>
      <c r="C76" s="40"/>
      <c r="D76" s="31"/>
      <c r="E76" s="31"/>
      <c r="F76" s="32"/>
      <c r="G76" s="39"/>
      <c r="H76" s="33"/>
      <c r="I76" s="34"/>
      <c r="J76" s="34"/>
      <c r="K76" s="30"/>
      <c r="L76" s="34"/>
    </row>
    <row r="77" spans="1:12" s="37" customFormat="1" ht="14.4" x14ac:dyDescent="0.3">
      <c r="A77" s="27"/>
      <c r="B77" s="28"/>
      <c r="C77" s="40"/>
      <c r="D77" s="31"/>
      <c r="E77" s="31"/>
      <c r="F77" s="32"/>
      <c r="G77" s="30"/>
      <c r="H77" s="33"/>
      <c r="I77" s="34"/>
      <c r="J77" s="34"/>
      <c r="K77" s="30"/>
      <c r="L77" s="34"/>
    </row>
    <row r="78" spans="1:12" s="37" customFormat="1" ht="14.4" x14ac:dyDescent="0.3">
      <c r="A78" s="27"/>
      <c r="B78" s="28"/>
      <c r="C78" s="29"/>
      <c r="D78" s="31"/>
      <c r="E78" s="31"/>
      <c r="F78" s="32"/>
      <c r="G78" s="30"/>
      <c r="H78" s="33"/>
      <c r="I78" s="34"/>
      <c r="J78" s="34"/>
      <c r="K78" s="30"/>
      <c r="L78" s="34"/>
    </row>
    <row r="79" spans="1:12" s="37" customFormat="1" ht="14.4" x14ac:dyDescent="0.3">
      <c r="A79" s="27"/>
      <c r="B79" s="28"/>
      <c r="C79" s="29"/>
      <c r="D79" s="31"/>
      <c r="E79" s="31"/>
      <c r="F79" s="32"/>
      <c r="G79" s="30"/>
      <c r="H79" s="33"/>
      <c r="I79" s="34"/>
      <c r="J79" s="34"/>
      <c r="K79" s="30"/>
      <c r="L79" s="34"/>
    </row>
    <row r="80" spans="1:12" s="37" customFormat="1" ht="14.4" x14ac:dyDescent="0.3">
      <c r="A80" s="27"/>
      <c r="B80" s="28"/>
      <c r="C80" s="29"/>
      <c r="D80" s="31"/>
      <c r="E80" s="31"/>
      <c r="F80" s="32"/>
      <c r="G80" s="30"/>
      <c r="H80" s="33"/>
      <c r="I80" s="34"/>
      <c r="J80" s="34"/>
      <c r="K80" s="30"/>
      <c r="L80" s="34"/>
    </row>
    <row r="81" spans="1:12" s="37" customFormat="1" ht="45.6" customHeight="1" x14ac:dyDescent="0.3">
      <c r="A81" s="27"/>
      <c r="B81" s="28"/>
      <c r="C81" s="29"/>
      <c r="D81" s="31"/>
      <c r="E81" s="31"/>
      <c r="F81" s="32"/>
      <c r="G81" s="30"/>
      <c r="H81" s="33"/>
      <c r="I81" s="34"/>
      <c r="J81" s="34"/>
      <c r="K81" s="30"/>
      <c r="L81" s="34"/>
    </row>
    <row r="82" spans="1:12" s="37" customFormat="1" ht="45.6" customHeight="1" x14ac:dyDescent="0.3">
      <c r="A82" s="27"/>
      <c r="B82" s="28"/>
      <c r="C82" s="29"/>
      <c r="D82" s="31"/>
      <c r="E82" s="31"/>
      <c r="F82" s="32"/>
      <c r="G82" s="30"/>
      <c r="H82" s="33"/>
      <c r="I82" s="34"/>
      <c r="J82" s="34"/>
      <c r="K82" s="30"/>
      <c r="L82" s="34"/>
    </row>
    <row r="83" spans="1:12" s="37" customFormat="1" ht="45.6" customHeight="1" x14ac:dyDescent="0.3">
      <c r="A83" s="27"/>
      <c r="B83" s="28"/>
      <c r="C83" s="29"/>
      <c r="D83" s="31"/>
      <c r="E83" s="31"/>
      <c r="F83" s="32"/>
      <c r="G83" s="30"/>
      <c r="H83" s="33"/>
      <c r="I83" s="34"/>
      <c r="J83" s="34"/>
      <c r="K83" s="30"/>
      <c r="L83" s="34"/>
    </row>
    <row r="84" spans="1:12" s="37" customFormat="1" ht="45.6" customHeight="1" x14ac:dyDescent="0.3">
      <c r="A84" s="27"/>
      <c r="B84" s="28"/>
      <c r="C84" s="41"/>
      <c r="D84" s="42"/>
      <c r="E84" s="31"/>
      <c r="F84" s="32"/>
      <c r="G84" s="30"/>
      <c r="H84" s="33"/>
      <c r="K84" s="30"/>
      <c r="L84" s="34"/>
    </row>
    <row r="85" spans="1:12" s="37" customFormat="1" ht="45.6" customHeight="1" x14ac:dyDescent="0.3">
      <c r="A85" s="27"/>
      <c r="B85" s="28"/>
      <c r="C85" s="41"/>
      <c r="D85" s="42"/>
      <c r="E85" s="31"/>
      <c r="F85" s="32"/>
      <c r="G85" s="30"/>
      <c r="H85" s="33"/>
      <c r="K85" s="30"/>
      <c r="L85" s="34"/>
    </row>
    <row r="86" spans="1:12" s="37" customFormat="1" ht="45.6" customHeight="1" x14ac:dyDescent="0.3">
      <c r="A86" s="27"/>
      <c r="B86" s="28"/>
      <c r="C86" s="41"/>
      <c r="D86" s="42"/>
      <c r="E86" s="31"/>
      <c r="F86" s="32"/>
      <c r="G86" s="30"/>
      <c r="H86" s="33"/>
      <c r="I86" s="38"/>
      <c r="K86" s="30"/>
      <c r="L86" s="34"/>
    </row>
    <row r="87" spans="1:12" s="37" customFormat="1" ht="45.6" customHeight="1" x14ac:dyDescent="0.3">
      <c r="A87" s="27"/>
      <c r="B87" s="28"/>
      <c r="C87" s="41"/>
      <c r="D87" s="42"/>
      <c r="E87" s="31"/>
      <c r="F87" s="32"/>
      <c r="G87" s="30"/>
      <c r="H87" s="33"/>
      <c r="I87" s="38"/>
      <c r="J87" s="38"/>
      <c r="K87" s="43"/>
      <c r="L87" s="34"/>
    </row>
    <row r="88" spans="1:12" s="37" customFormat="1" ht="45.6" customHeight="1" x14ac:dyDescent="0.3">
      <c r="A88" s="27"/>
      <c r="B88" s="28"/>
      <c r="C88" s="41"/>
      <c r="D88" s="42"/>
      <c r="E88" s="31"/>
      <c r="F88" s="32"/>
      <c r="G88" s="30"/>
      <c r="H88" s="33"/>
      <c r="I88" s="38"/>
      <c r="J88" s="38"/>
      <c r="K88" s="43"/>
      <c r="L88" s="34"/>
    </row>
    <row r="89" spans="1:12" s="37" customFormat="1" ht="45.6" customHeight="1" x14ac:dyDescent="0.3">
      <c r="A89" s="27"/>
      <c r="B89" s="28"/>
      <c r="C89" s="41"/>
      <c r="D89" s="42"/>
      <c r="E89" s="31"/>
      <c r="F89" s="32"/>
      <c r="G89" s="30"/>
      <c r="H89" s="33"/>
      <c r="J89" s="38"/>
      <c r="K89" s="43"/>
      <c r="L89" s="34"/>
    </row>
    <row r="90" spans="1:12" s="37" customFormat="1" ht="45.6" customHeight="1" x14ac:dyDescent="0.3">
      <c r="A90" s="27"/>
      <c r="B90" s="28"/>
      <c r="C90" s="41"/>
      <c r="D90" s="42"/>
      <c r="E90" s="42"/>
      <c r="F90" s="32"/>
      <c r="G90" s="30"/>
      <c r="H90" s="33"/>
      <c r="J90" s="38"/>
      <c r="K90" s="43"/>
      <c r="L90" s="34"/>
    </row>
    <row r="91" spans="1:12" s="51" customFormat="1" ht="45.6" customHeight="1" x14ac:dyDescent="0.3">
      <c r="A91" s="44"/>
      <c r="B91" s="45"/>
      <c r="C91" s="46"/>
      <c r="D91" s="20"/>
      <c r="E91" s="20"/>
      <c r="F91" s="32"/>
      <c r="G91" s="47"/>
      <c r="H91" s="33"/>
      <c r="I91" s="48"/>
      <c r="J91" s="48"/>
      <c r="K91" s="49"/>
      <c r="L91" s="50"/>
    </row>
    <row r="92" spans="1:12" s="58" customFormat="1" x14ac:dyDescent="0.3">
      <c r="A92" s="52"/>
      <c r="B92" s="53"/>
      <c r="C92" s="54"/>
      <c r="D92" s="55"/>
      <c r="E92" s="20"/>
      <c r="F92" s="32"/>
      <c r="G92" s="56"/>
      <c r="H92" s="57"/>
      <c r="I92" s="50"/>
      <c r="J92" s="50"/>
      <c r="K92" s="56"/>
      <c r="L92" s="50"/>
    </row>
    <row r="93" spans="1:12" s="51" customFormat="1" x14ac:dyDescent="0.3">
      <c r="A93" s="52"/>
      <c r="B93" s="59"/>
      <c r="C93" s="60"/>
      <c r="D93" s="20"/>
      <c r="E93" s="20"/>
      <c r="F93" s="32"/>
      <c r="G93" s="49"/>
      <c r="H93" s="57"/>
      <c r="K93" s="49"/>
      <c r="L93" s="50"/>
    </row>
    <row r="94" spans="1:12" s="51" customFormat="1" x14ac:dyDescent="0.3">
      <c r="A94" s="52"/>
      <c r="B94" s="59"/>
      <c r="C94" s="60"/>
      <c r="D94" s="20"/>
      <c r="E94" s="20"/>
      <c r="F94" s="32"/>
      <c r="G94" s="49"/>
      <c r="H94" s="61"/>
      <c r="L94" s="50"/>
    </row>
    <row r="95" spans="1:12" s="37" customFormat="1" ht="14.4" x14ac:dyDescent="0.3">
      <c r="A95" s="62"/>
      <c r="B95" s="63"/>
      <c r="C95" s="41"/>
      <c r="D95" s="42"/>
      <c r="E95" s="42"/>
      <c r="F95" s="32"/>
      <c r="G95" s="43"/>
      <c r="H95" s="64"/>
      <c r="K95" s="43"/>
      <c r="L95" s="34"/>
    </row>
    <row r="96" spans="1:12" s="37" customFormat="1" ht="14.4" x14ac:dyDescent="0.3">
      <c r="A96" s="62"/>
      <c r="B96" s="63"/>
      <c r="C96" s="41"/>
      <c r="D96" s="42"/>
      <c r="E96" s="42"/>
      <c r="F96" s="32"/>
      <c r="G96" s="43"/>
      <c r="H96" s="64"/>
      <c r="K96" s="43"/>
      <c r="L96" s="34"/>
    </row>
    <row r="97" spans="1:12" s="37" customFormat="1" ht="14.4" x14ac:dyDescent="0.3">
      <c r="A97" s="62"/>
      <c r="B97" s="63"/>
      <c r="C97" s="41"/>
      <c r="D97" s="42"/>
      <c r="E97" s="42"/>
      <c r="F97" s="32"/>
      <c r="G97" s="43"/>
      <c r="H97" s="64"/>
      <c r="I97" s="38"/>
      <c r="K97" s="65"/>
      <c r="L97" s="34"/>
    </row>
    <row r="98" spans="1:12" s="37" customFormat="1" ht="14.4" x14ac:dyDescent="0.3">
      <c r="A98" s="62"/>
      <c r="B98" s="63"/>
      <c r="C98" s="41"/>
      <c r="D98" s="42"/>
      <c r="E98" s="42"/>
      <c r="F98" s="32"/>
      <c r="G98" s="43"/>
      <c r="H98" s="64"/>
      <c r="K98" s="65"/>
      <c r="L98" s="34"/>
    </row>
    <row r="99" spans="1:12" s="15" customFormat="1" x14ac:dyDescent="0.3">
      <c r="A99" s="66"/>
      <c r="B99" s="2"/>
      <c r="C99" s="5"/>
      <c r="D99" s="68"/>
      <c r="E99" s="20"/>
      <c r="F99" s="32"/>
      <c r="G99" s="69"/>
      <c r="H99" s="70"/>
      <c r="J99" s="67"/>
      <c r="K99" s="71"/>
      <c r="L99" s="72"/>
    </row>
    <row r="100" spans="1:12" s="15" customFormat="1" x14ac:dyDescent="0.3">
      <c r="A100" s="66"/>
      <c r="B100" s="2"/>
      <c r="C100" s="5"/>
      <c r="D100" s="68"/>
      <c r="E100" s="20"/>
      <c r="F100" s="32"/>
      <c r="G100" s="69"/>
      <c r="H100" s="70"/>
      <c r="K100" s="71"/>
      <c r="L100" s="72"/>
    </row>
    <row r="101" spans="1:12" s="15" customFormat="1" ht="48" customHeight="1" x14ac:dyDescent="0.3">
      <c r="A101" s="66"/>
      <c r="B101" s="73"/>
      <c r="C101" s="74"/>
      <c r="D101" s="75"/>
      <c r="E101" s="20"/>
      <c r="F101" s="32"/>
      <c r="G101" s="69"/>
      <c r="H101" s="70"/>
      <c r="I101" s="76"/>
      <c r="J101" s="72"/>
      <c r="L101" s="72"/>
    </row>
    <row r="102" spans="1:12" s="15" customFormat="1" x14ac:dyDescent="0.3">
      <c r="A102" s="66"/>
      <c r="B102" s="2"/>
      <c r="C102" s="5"/>
      <c r="D102" s="68"/>
      <c r="E102" s="20"/>
      <c r="F102" s="32"/>
      <c r="G102" s="69"/>
      <c r="H102" s="70"/>
      <c r="K102" s="77"/>
      <c r="L102" s="72"/>
    </row>
    <row r="103" spans="1:12" s="15" customFormat="1" x14ac:dyDescent="0.3">
      <c r="A103" s="66"/>
      <c r="B103" s="2"/>
      <c r="C103" s="5"/>
      <c r="D103" s="68"/>
      <c r="E103" s="20"/>
      <c r="F103" s="32"/>
      <c r="G103" s="69"/>
      <c r="H103" s="70"/>
      <c r="K103" s="77"/>
      <c r="L103" s="72"/>
    </row>
    <row r="104" spans="1:12" s="15" customFormat="1" x14ac:dyDescent="0.3">
      <c r="A104" s="66"/>
      <c r="B104" s="2"/>
      <c r="C104" s="5"/>
      <c r="D104" s="68"/>
      <c r="E104" s="20"/>
      <c r="F104" s="32"/>
      <c r="G104" s="69"/>
      <c r="H104" s="70"/>
      <c r="K104" s="77"/>
      <c r="L104" s="72"/>
    </row>
    <row r="105" spans="1:12" s="15" customFormat="1" x14ac:dyDescent="0.3">
      <c r="A105" s="66"/>
      <c r="B105" s="2"/>
      <c r="C105" s="5"/>
      <c r="D105" s="68"/>
      <c r="E105" s="20"/>
      <c r="F105" s="32"/>
      <c r="G105" s="69"/>
      <c r="H105" s="70"/>
      <c r="K105" s="77"/>
      <c r="L105" s="72"/>
    </row>
    <row r="106" spans="1:12" s="15" customFormat="1" x14ac:dyDescent="0.3">
      <c r="A106" s="66"/>
      <c r="B106" s="2"/>
      <c r="C106" s="5"/>
      <c r="D106" s="68"/>
      <c r="E106" s="78"/>
      <c r="F106" s="32"/>
      <c r="G106" s="69"/>
      <c r="H106" s="70"/>
      <c r="K106" s="77"/>
      <c r="L106" s="72"/>
    </row>
    <row r="107" spans="1:12" x14ac:dyDescent="0.3">
      <c r="A107" s="66"/>
      <c r="B107" s="3"/>
      <c r="D107" s="79"/>
      <c r="F107" s="32"/>
      <c r="G107" s="69"/>
      <c r="H107" s="70"/>
      <c r="K107" s="69"/>
      <c r="L107" s="72"/>
    </row>
    <row r="108" spans="1:12" x14ac:dyDescent="0.3">
      <c r="A108" s="66"/>
      <c r="B108" s="3"/>
      <c r="D108" s="79"/>
      <c r="F108" s="32"/>
      <c r="G108" s="69"/>
      <c r="H108" s="70"/>
      <c r="K108" s="69"/>
      <c r="L108" s="72"/>
    </row>
    <row r="109" spans="1:12" x14ac:dyDescent="0.3">
      <c r="A109" s="73"/>
      <c r="B109" s="3"/>
      <c r="D109" s="79"/>
      <c r="F109" s="32"/>
      <c r="G109" s="69"/>
      <c r="H109" s="70"/>
      <c r="I109" s="76"/>
      <c r="J109" s="76"/>
      <c r="K109" s="69"/>
      <c r="L109" s="72"/>
    </row>
    <row r="110" spans="1:12" x14ac:dyDescent="0.3">
      <c r="A110" s="73"/>
      <c r="B110" s="3"/>
      <c r="C110" s="74"/>
      <c r="D110" s="75"/>
      <c r="F110" s="32"/>
      <c r="G110" s="69"/>
      <c r="H110" s="70"/>
      <c r="I110" s="76"/>
      <c r="J110" s="76"/>
      <c r="K110" s="15"/>
      <c r="L110" s="72"/>
    </row>
    <row r="111" spans="1:12" x14ac:dyDescent="0.3">
      <c r="A111" s="73"/>
      <c r="B111" s="3"/>
      <c r="C111" s="74"/>
      <c r="D111" s="75"/>
      <c r="F111" s="32"/>
      <c r="G111" s="69"/>
      <c r="H111" s="70"/>
      <c r="I111" s="76"/>
      <c r="J111" s="76"/>
      <c r="K111" s="15"/>
      <c r="L111" s="72"/>
    </row>
    <row r="112" spans="1:12" x14ac:dyDescent="0.3">
      <c r="A112" s="73"/>
      <c r="B112" s="3"/>
      <c r="C112" s="74"/>
      <c r="D112" s="75"/>
      <c r="F112" s="32"/>
      <c r="G112" s="69"/>
      <c r="H112" s="70"/>
      <c r="I112" s="76"/>
      <c r="J112" s="76"/>
      <c r="K112" s="15"/>
      <c r="L112" s="72"/>
    </row>
    <row r="113" spans="1:12" ht="28.05" customHeight="1" x14ac:dyDescent="0.3">
      <c r="A113" s="73"/>
      <c r="B113" s="3"/>
      <c r="C113" s="74"/>
      <c r="D113" s="75"/>
      <c r="F113" s="32"/>
      <c r="G113" s="69"/>
      <c r="H113" s="70"/>
      <c r="I113" s="76"/>
      <c r="J113" s="76"/>
      <c r="K113" s="15"/>
      <c r="L113" s="72"/>
    </row>
    <row r="114" spans="1:12" x14ac:dyDescent="0.3">
      <c r="A114" s="73"/>
      <c r="B114" s="3"/>
      <c r="C114" s="74"/>
      <c r="D114" s="75"/>
      <c r="F114" s="32"/>
      <c r="G114" s="69"/>
      <c r="H114" s="70"/>
      <c r="I114" s="76"/>
      <c r="J114" s="76"/>
      <c r="K114" s="15"/>
      <c r="L114" s="72"/>
    </row>
    <row r="115" spans="1:12" x14ac:dyDescent="0.3">
      <c r="A115" s="73"/>
      <c r="B115" s="3"/>
      <c r="C115" s="74"/>
      <c r="D115" s="75"/>
      <c r="F115" s="32"/>
      <c r="G115" s="69"/>
      <c r="H115" s="70"/>
      <c r="I115" s="76"/>
      <c r="J115" s="76"/>
      <c r="K115" s="15"/>
      <c r="L115" s="72"/>
    </row>
    <row r="116" spans="1:12" x14ac:dyDescent="0.3">
      <c r="A116" s="73"/>
      <c r="B116" s="3"/>
      <c r="C116" s="74"/>
      <c r="D116" s="75"/>
      <c r="F116" s="32"/>
      <c r="G116" s="69"/>
      <c r="H116" s="70"/>
      <c r="I116" s="76"/>
      <c r="J116" s="76"/>
      <c r="K116" s="15"/>
      <c r="L116" s="72"/>
    </row>
    <row r="117" spans="1:12" s="15" customFormat="1" x14ac:dyDescent="0.3">
      <c r="A117" s="66"/>
      <c r="B117" s="2"/>
      <c r="C117" s="5"/>
      <c r="D117" s="68"/>
      <c r="E117" s="20"/>
      <c r="F117" s="32"/>
      <c r="G117" s="69"/>
      <c r="H117" s="70"/>
      <c r="K117" s="80"/>
      <c r="L117" s="72"/>
    </row>
    <row r="118" spans="1:12" x14ac:dyDescent="0.3">
      <c r="A118" s="66"/>
      <c r="D118" s="68"/>
      <c r="F118" s="32"/>
      <c r="G118" s="69"/>
      <c r="H118" s="70"/>
      <c r="L118" s="72"/>
    </row>
    <row r="119" spans="1:12" x14ac:dyDescent="0.3">
      <c r="A119" s="66"/>
      <c r="D119" s="68"/>
      <c r="F119" s="32"/>
      <c r="G119" s="69"/>
      <c r="H119" s="70"/>
      <c r="K119" s="80"/>
      <c r="L119" s="72"/>
    </row>
    <row r="120" spans="1:12" x14ac:dyDescent="0.3">
      <c r="A120" s="73"/>
      <c r="B120" s="3"/>
      <c r="C120" s="74"/>
      <c r="D120" s="75"/>
      <c r="F120" s="32"/>
      <c r="G120" s="69"/>
      <c r="H120" s="70"/>
      <c r="I120" s="76"/>
      <c r="J120" s="76"/>
      <c r="K120" s="15"/>
      <c r="L120" s="72"/>
    </row>
    <row r="121" spans="1:12" x14ac:dyDescent="0.3">
      <c r="A121" s="66"/>
      <c r="D121" s="68"/>
      <c r="F121" s="32"/>
      <c r="G121" s="69"/>
      <c r="H121" s="70"/>
      <c r="K121" s="80"/>
      <c r="L121" s="72"/>
    </row>
    <row r="122" spans="1:12" x14ac:dyDescent="0.3">
      <c r="A122" s="66"/>
      <c r="D122" s="68"/>
      <c r="F122" s="32"/>
      <c r="G122" s="69"/>
      <c r="H122" s="70"/>
      <c r="J122" s="67"/>
      <c r="K122" s="77"/>
      <c r="L122" s="72"/>
    </row>
    <row r="123" spans="1:12" x14ac:dyDescent="0.3">
      <c r="A123" s="66"/>
      <c r="D123" s="68"/>
      <c r="F123" s="32"/>
      <c r="G123" s="69"/>
      <c r="H123" s="70"/>
      <c r="L123" s="72"/>
    </row>
    <row r="124" spans="1:12" x14ac:dyDescent="0.3">
      <c r="A124" s="66"/>
      <c r="D124" s="68"/>
      <c r="F124" s="32"/>
      <c r="G124" s="69"/>
      <c r="H124" s="70"/>
      <c r="L124" s="72"/>
    </row>
    <row r="125" spans="1:12" x14ac:dyDescent="0.3">
      <c r="A125" s="66"/>
      <c r="D125" s="68"/>
      <c r="F125" s="32"/>
      <c r="G125" s="69"/>
      <c r="H125" s="70"/>
      <c r="L125" s="72"/>
    </row>
    <row r="126" spans="1:12" x14ac:dyDescent="0.3">
      <c r="A126" s="66"/>
      <c r="D126" s="68"/>
      <c r="F126" s="32"/>
      <c r="G126" s="69"/>
      <c r="H126" s="70"/>
      <c r="L126" s="72"/>
    </row>
    <row r="127" spans="1:12" x14ac:dyDescent="0.3">
      <c r="A127" s="73"/>
      <c r="C127" s="74"/>
      <c r="D127" s="75"/>
      <c r="F127" s="32"/>
      <c r="G127" s="69"/>
      <c r="H127" s="70"/>
      <c r="I127" s="76"/>
      <c r="J127" s="76"/>
      <c r="K127" s="15"/>
      <c r="L127" s="72"/>
    </row>
    <row r="128" spans="1:12" x14ac:dyDescent="0.3">
      <c r="A128" s="73"/>
      <c r="D128" s="68"/>
      <c r="F128" s="32"/>
      <c r="G128" s="69"/>
      <c r="H128" s="70"/>
      <c r="L128" s="72"/>
    </row>
    <row r="129" spans="1:12" x14ac:dyDescent="0.3">
      <c r="A129" s="73"/>
      <c r="B129" s="3"/>
      <c r="C129" s="74"/>
      <c r="D129" s="81"/>
      <c r="F129" s="32"/>
      <c r="G129" s="69"/>
      <c r="H129" s="70"/>
      <c r="I129" s="76"/>
      <c r="J129" s="76"/>
      <c r="K129" s="15"/>
      <c r="L129" s="72"/>
    </row>
    <row r="130" spans="1:12" x14ac:dyDescent="0.3">
      <c r="A130" s="73"/>
      <c r="B130" s="3"/>
      <c r="C130" s="74"/>
      <c r="D130" s="75"/>
      <c r="F130" s="32"/>
      <c r="G130" s="69"/>
      <c r="H130" s="70"/>
      <c r="I130" s="76"/>
      <c r="J130" s="76"/>
      <c r="K130" s="15"/>
      <c r="L130" s="72"/>
    </row>
    <row r="131" spans="1:12" x14ac:dyDescent="0.3">
      <c r="A131" s="73"/>
      <c r="B131" s="3"/>
      <c r="C131" s="74"/>
      <c r="D131" s="75"/>
      <c r="F131" s="32"/>
      <c r="G131" s="69"/>
      <c r="H131" s="70"/>
      <c r="I131" s="76"/>
      <c r="J131" s="76"/>
      <c r="K131" s="15"/>
      <c r="L131" s="72"/>
    </row>
    <row r="132" spans="1:12" x14ac:dyDescent="0.3">
      <c r="A132" s="73"/>
      <c r="B132" s="3"/>
      <c r="C132" s="74"/>
      <c r="D132" s="75"/>
      <c r="F132" s="32"/>
      <c r="G132" s="69"/>
      <c r="H132" s="70"/>
      <c r="I132" s="76"/>
      <c r="J132" s="76"/>
      <c r="K132" s="82"/>
      <c r="L132" s="72"/>
    </row>
    <row r="133" spans="1:12" x14ac:dyDescent="0.3">
      <c r="A133" s="73"/>
      <c r="B133" s="3"/>
      <c r="C133" s="74"/>
      <c r="D133" s="75"/>
      <c r="F133" s="32"/>
      <c r="G133" s="69"/>
      <c r="H133" s="70"/>
      <c r="I133" s="76"/>
      <c r="J133" s="76"/>
      <c r="K133" s="15"/>
      <c r="L133" s="72"/>
    </row>
    <row r="134" spans="1:12" x14ac:dyDescent="0.3">
      <c r="A134" s="73"/>
      <c r="B134" s="3"/>
      <c r="C134" s="74"/>
      <c r="D134" s="75"/>
      <c r="F134" s="32"/>
      <c r="G134" s="69"/>
      <c r="H134" s="70"/>
      <c r="I134" s="76"/>
      <c r="J134" s="76"/>
      <c r="K134" s="15"/>
      <c r="L134" s="72"/>
    </row>
    <row r="135" spans="1:12" x14ac:dyDescent="0.3">
      <c r="A135" s="73"/>
      <c r="B135" s="3"/>
      <c r="C135" s="74"/>
      <c r="D135" s="75"/>
      <c r="F135" s="32"/>
      <c r="G135" s="69"/>
      <c r="H135" s="70"/>
      <c r="I135" s="76"/>
      <c r="J135" s="76"/>
      <c r="K135" s="15"/>
      <c r="L135" s="72"/>
    </row>
    <row r="136" spans="1:12" x14ac:dyDescent="0.3">
      <c r="A136" s="73"/>
      <c r="B136" s="3"/>
      <c r="C136" s="74"/>
      <c r="D136" s="75"/>
      <c r="F136" s="32"/>
      <c r="G136" s="69"/>
      <c r="H136" s="70"/>
      <c r="I136" s="76"/>
      <c r="J136" s="76"/>
      <c r="K136" s="82"/>
      <c r="L136" s="72"/>
    </row>
    <row r="137" spans="1:12" x14ac:dyDescent="0.3">
      <c r="A137" s="73"/>
      <c r="B137" s="3"/>
      <c r="C137" s="74"/>
      <c r="D137" s="75"/>
      <c r="F137" s="32"/>
      <c r="G137" s="69"/>
      <c r="H137" s="70"/>
      <c r="I137" s="76"/>
      <c r="J137" s="76"/>
      <c r="K137" s="15"/>
      <c r="L137" s="72"/>
    </row>
    <row r="138" spans="1:12" x14ac:dyDescent="0.3">
      <c r="A138" s="73"/>
      <c r="B138" s="3"/>
      <c r="C138" s="74"/>
      <c r="D138" s="75"/>
      <c r="F138" s="32"/>
      <c r="G138" s="69"/>
      <c r="H138" s="70"/>
      <c r="I138" s="76"/>
      <c r="J138" s="76"/>
      <c r="K138" s="15"/>
      <c r="L138" s="72"/>
    </row>
    <row r="139" spans="1:12" x14ac:dyDescent="0.3">
      <c r="A139" s="73"/>
      <c r="B139" s="3"/>
      <c r="C139" s="74"/>
      <c r="D139" s="75"/>
      <c r="F139" s="32"/>
      <c r="G139" s="69"/>
      <c r="H139" s="70"/>
      <c r="I139" s="76"/>
      <c r="J139" s="76"/>
      <c r="K139" s="15"/>
      <c r="L139" s="72"/>
    </row>
    <row r="140" spans="1:12" x14ac:dyDescent="0.3">
      <c r="A140" s="73"/>
      <c r="B140" s="3"/>
      <c r="C140" s="74"/>
      <c r="D140" s="75"/>
      <c r="F140" s="32"/>
      <c r="G140" s="69"/>
      <c r="H140" s="70"/>
      <c r="I140" s="76"/>
      <c r="J140" s="76"/>
      <c r="K140" s="15"/>
      <c r="L140" s="72"/>
    </row>
    <row r="141" spans="1:12" x14ac:dyDescent="0.3">
      <c r="A141" s="73"/>
      <c r="B141" s="3"/>
      <c r="C141" s="74"/>
      <c r="D141" s="75"/>
      <c r="F141" s="32"/>
      <c r="G141" s="69"/>
      <c r="H141" s="70"/>
      <c r="I141" s="76"/>
      <c r="J141" s="76"/>
      <c r="K141" s="15"/>
      <c r="L141" s="72"/>
    </row>
    <row r="142" spans="1:12" x14ac:dyDescent="0.3">
      <c r="A142" s="73"/>
      <c r="B142" s="3"/>
      <c r="C142" s="74"/>
      <c r="D142" s="75"/>
      <c r="F142" s="32"/>
      <c r="G142" s="69"/>
      <c r="H142" s="70"/>
      <c r="I142" s="76"/>
      <c r="J142" s="76"/>
      <c r="K142" s="15"/>
      <c r="L142" s="72"/>
    </row>
    <row r="143" spans="1:12" x14ac:dyDescent="0.3">
      <c r="A143" s="73"/>
      <c r="B143" s="3"/>
      <c r="C143" s="74"/>
      <c r="D143" s="75"/>
      <c r="F143" s="32"/>
      <c r="G143" s="69"/>
      <c r="H143" s="70"/>
      <c r="I143" s="76"/>
      <c r="J143" s="76"/>
      <c r="K143" s="15"/>
      <c r="L143" s="72"/>
    </row>
    <row r="144" spans="1:12" x14ac:dyDescent="0.3">
      <c r="A144" s="73"/>
      <c r="B144" s="3"/>
      <c r="C144" s="74"/>
      <c r="D144" s="75"/>
      <c r="F144" s="32"/>
      <c r="G144" s="69"/>
      <c r="H144" s="70"/>
      <c r="I144" s="76"/>
      <c r="J144" s="76"/>
      <c r="K144" s="15"/>
      <c r="L144" s="72"/>
    </row>
    <row r="145" spans="2:12" x14ac:dyDescent="0.3">
      <c r="B145" s="3"/>
      <c r="C145" s="74"/>
      <c r="D145" s="75"/>
      <c r="F145" s="32"/>
      <c r="G145" s="69"/>
      <c r="H145" s="70"/>
      <c r="I145" s="76"/>
      <c r="J145" s="76"/>
      <c r="K145" s="15"/>
      <c r="L145" s="72"/>
    </row>
    <row r="146" spans="2:12" x14ac:dyDescent="0.3">
      <c r="B146" s="3"/>
      <c r="C146" s="74"/>
      <c r="D146" s="75"/>
      <c r="F146" s="32"/>
      <c r="G146" s="69"/>
      <c r="H146" s="70"/>
      <c r="I146" s="76"/>
      <c r="J146" s="76"/>
      <c r="K146" s="15"/>
      <c r="L146" s="72"/>
    </row>
    <row r="147" spans="2:12" x14ac:dyDescent="0.3">
      <c r="B147" s="3"/>
      <c r="C147" s="74"/>
      <c r="D147" s="75"/>
      <c r="F147" s="32"/>
      <c r="G147" s="69"/>
      <c r="H147" s="70"/>
      <c r="I147" s="76"/>
      <c r="J147" s="76"/>
      <c r="K147" s="15"/>
      <c r="L147" s="72"/>
    </row>
  </sheetData>
  <mergeCells count="3">
    <mergeCell ref="A1:L1"/>
    <mergeCell ref="A3:B3"/>
    <mergeCell ref="A4:B4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3952-A29C-4854-A39F-E49FB521BCB7}">
  <dimension ref="A19"/>
  <sheetViews>
    <sheetView topLeftCell="A11" workbookViewId="0">
      <selection activeCell="B19" sqref="A1:B19"/>
    </sheetView>
  </sheetViews>
  <sheetFormatPr defaultRowHeight="14.4" x14ac:dyDescent="0.3"/>
  <sheetData>
    <row r="19" spans="1:1" x14ac:dyDescent="0.3">
      <c r="A19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november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MATUŠKOVÁ WATZKEOVÁ Beata</cp:lastModifiedBy>
  <dcterms:created xsi:type="dcterms:W3CDTF">2022-05-27T11:53:48Z</dcterms:created>
  <dcterms:modified xsi:type="dcterms:W3CDTF">2026-02-03T13:46:30Z</dcterms:modified>
</cp:coreProperties>
</file>