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Uctovnictvo\ÚČTOVNÍCTVO\EKONOMICKÉ ODDELENIE\PREHĽAD OBJEDNÁVOK\OBJEDNÁVKY 2023\"/>
    </mc:Choice>
  </mc:AlternateContent>
  <bookViews>
    <workbookView xWindow="0" yWindow="0" windowWidth="28800" windowHeight="12435"/>
  </bookViews>
  <sheets>
    <sheet name="November 2023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 l="1"/>
  <c r="J15" i="2"/>
  <c r="J16" i="2"/>
  <c r="J20" i="2"/>
  <c r="J21" i="2"/>
  <c r="J7" i="2" l="1"/>
  <c r="J23" i="2" l="1"/>
</calcChain>
</file>

<file path=xl/sharedStrings.xml><?xml version="1.0" encoding="utf-8"?>
<sst xmlns="http://schemas.openxmlformats.org/spreadsheetml/2006/main" count="141" uniqueCount="88">
  <si>
    <t>3</t>
  </si>
  <si>
    <t>4</t>
  </si>
  <si>
    <t>6a</t>
  </si>
  <si>
    <t>6b</t>
  </si>
  <si>
    <t>8a/8b</t>
  </si>
  <si>
    <t>Číslo objednávky</t>
  </si>
  <si>
    <t>Popis plnenia</t>
  </si>
  <si>
    <t>Suma bez DPH</t>
  </si>
  <si>
    <t>DPH</t>
  </si>
  <si>
    <t>Suma s DPH</t>
  </si>
  <si>
    <t>Zmluva</t>
  </si>
  <si>
    <t xml:space="preserve">Dátum </t>
  </si>
  <si>
    <t>Dodávateľ</t>
  </si>
  <si>
    <t>Adresa</t>
  </si>
  <si>
    <t>IČO</t>
  </si>
  <si>
    <t>meno a funkcia FO, ktorá objednávku podpísala</t>
  </si>
  <si>
    <t>Ing. Danihelová Magdaléna vedúci manažér EOaSS</t>
  </si>
  <si>
    <t>akcia/podujatie/účel</t>
  </si>
  <si>
    <t>režijný materiál</t>
  </si>
  <si>
    <t>1</t>
  </si>
  <si>
    <t>Lefeen s.r.o.</t>
  </si>
  <si>
    <t>Závěrka 399/7, 169 00 Praha 6 - Břevnov</t>
  </si>
  <si>
    <t>08112023</t>
  </si>
  <si>
    <t>Objednávka opravy prístroja Imoove 200 na základe diagnostiky zariadenia a cenovej ponuky zo dňa 3/11/2023</t>
  </si>
  <si>
    <t>Prehľad objednávok - November 2023</t>
  </si>
  <si>
    <t>2</t>
  </si>
  <si>
    <t>Moduly a licencie na rok 2024 (DPH, Mzdy, Št.pokladnica, podv. Účtovníctvo, rozpočty, pokladňa, fakturácia, HIM, ABO</t>
  </si>
  <si>
    <t>Asseco Solutions, a.s.</t>
  </si>
  <si>
    <t>Galvaniho 19045/19, 821 04  Bratislava</t>
  </si>
  <si>
    <t>15112023</t>
  </si>
  <si>
    <t>kurz Neurodynamickej Terapie T. Poklembová</t>
  </si>
  <si>
    <t>vzdelávanie zamestnancov</t>
  </si>
  <si>
    <t>Physioplus s.r.o.</t>
  </si>
  <si>
    <t>Obrancov mieru 19, 064 01  Stará Ľubovňa</t>
  </si>
  <si>
    <t>14112023</t>
  </si>
  <si>
    <t xml:space="preserve">servis pádlovacích trenažérov </t>
  </si>
  <si>
    <t>opravy a udržiavanie</t>
  </si>
  <si>
    <t>SEPO Peter Čársky</t>
  </si>
  <si>
    <t>Gajova 11, 811 09  Bratislava</t>
  </si>
  <si>
    <t>22112023</t>
  </si>
  <si>
    <t>prenájom priestorov na účely Inovačného vzdelávania - bedminton, prenájom kurtov, dva dni, spolu 133hodín, ubytovanie zamestnanca NŠC</t>
  </si>
  <si>
    <t>Inovačné vzdelávanie</t>
  </si>
  <si>
    <t>MŠPORT</t>
  </si>
  <si>
    <t>Ostrov 363, 911 05  Trenčín Zamarovce</t>
  </si>
  <si>
    <t>20112023</t>
  </si>
  <si>
    <t>vzdelávanie zamestnancov - Individ. Účtovná závierka</t>
  </si>
  <si>
    <t>EDOS-PEM s.r.o.</t>
  </si>
  <si>
    <t>Tematínska 4, 851 05  Bratislava</t>
  </si>
  <si>
    <t>24112023</t>
  </si>
  <si>
    <t>zakladače pákové , euroobal a4, papier kopírovací A3, papier kopírovací A4</t>
  </si>
  <si>
    <t>ŠEVT a.s.</t>
  </si>
  <si>
    <t>Plynárenská 6, 821 09  Bratislava</t>
  </si>
  <si>
    <t>30112023</t>
  </si>
  <si>
    <t>nákup športového materiálu Andrej Csemez</t>
  </si>
  <si>
    <t>OTCF s.r.o.</t>
  </si>
  <si>
    <t>Námestie Slobody 2, 974 01  Banská Bystrica</t>
  </si>
  <si>
    <t>svetový pohár juniorov - refundácia nákladov Árpád Fazekaš</t>
  </si>
  <si>
    <t>športová príprava</t>
  </si>
  <si>
    <t>Klub šermu Šamorín</t>
  </si>
  <si>
    <t>Veterná 18, 931 01  Šamorín</t>
  </si>
  <si>
    <t>pádlo Brácsa, Poťah na pádlo Réka Bugár</t>
  </si>
  <si>
    <t>KayakPro s.r.o.</t>
  </si>
  <si>
    <t>Ul. Bisk. Királya 2857/35</t>
  </si>
  <si>
    <t>zabezpečenie/refundácia súťaže pre Denisa Baránková: registrácia, ubytovanie, letenky, batožina - Nimes, FRA</t>
  </si>
  <si>
    <t>súťaže</t>
  </si>
  <si>
    <t>Lukostrelecký Klub Bratislava</t>
  </si>
  <si>
    <t>Ľuda Zúbka 29, 841 01  Bratislava</t>
  </si>
  <si>
    <t>Oprava vozidla Citroen Jumper podľa obhliadky BL 974 RM</t>
  </si>
  <si>
    <t>VLADIMÍR SLOVÁČEK Autoslužby pln</t>
  </si>
  <si>
    <t>Hradská 25, 821 07  Bratislava</t>
  </si>
  <si>
    <t>Prezutie vozového parku a uskladnenie pneu /Ford Mondeo, Citroen Jumper, Toyota ProAce, Opel Insignia, Hyundai i30, Toyota Yaris, Toyota RAV4, Toyota Corolla</t>
  </si>
  <si>
    <t>prenájom športovej haly v termíne 22/11/2023+29/11/2023 á 1hodina</t>
  </si>
  <si>
    <t>služby</t>
  </si>
  <si>
    <t>Dom športu s.r.o.</t>
  </si>
  <si>
    <t>Junácka 6, 831 04  Bratislava</t>
  </si>
  <si>
    <t>06112023</t>
  </si>
  <si>
    <t>prenájom plaveckých dráh pre Nikoleta Trníková 11/2023</t>
  </si>
  <si>
    <t>Považskobystrický plavecký oddiel</t>
  </si>
  <si>
    <t>SNP 1449, 017 01  Považská Bystrica</t>
  </si>
  <si>
    <t>Služby športového odborníka pri oponentúrach, zaradení športovcov do NŠC</t>
  </si>
  <si>
    <t>Mgr. Leonard Lendvorský, PhD.</t>
  </si>
  <si>
    <t>Píniová alej 1075, 900 68  Plavecký Štvrtok</t>
  </si>
  <si>
    <t>29112023</t>
  </si>
  <si>
    <t>Oprava vozidla Opel Isignia BL 774 LU podľa cenovej ponuky</t>
  </si>
  <si>
    <t>21112023</t>
  </si>
  <si>
    <t>Coaching pre Viktoria Foldešiová v mesiaci december</t>
  </si>
  <si>
    <t>TJ AC Nitra</t>
  </si>
  <si>
    <t>Parkové nábrežie 882/27, 949 01  Nitra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</si>
</sst>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rgb="FF000000"/>
      <name val="Arial"/>
      <family val="2"/>
      <charset val="238"/>
    </font>
    <font>
      <sz val="11"/>
      <color rgb="FF807A7A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36">
    <xf numFmtId="0" fontId="0" fillId="0" borderId="0" xfId="0"/>
    <xf numFmtId="0" fontId="0" fillId="0" borderId="0" xfId="0" applyFill="1"/>
    <xf numFmtId="0" fontId="3" fillId="0" borderId="4" xfId="0" applyFont="1" applyFill="1" applyBorder="1" applyAlignment="1">
      <alignment horizontal="left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44" fontId="0" fillId="0" borderId="1" xfId="0" applyNumberFormat="1" applyFill="1" applyBorder="1" applyAlignment="1">
      <alignment horizontal="center" vertical="center"/>
    </xf>
    <xf numFmtId="44" fontId="0" fillId="0" borderId="14" xfId="0" applyNumberForma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4" fontId="3" fillId="0" borderId="0" xfId="0" applyNumberFormat="1" applyFont="1" applyFill="1" applyBorder="1" applyAlignment="1">
      <alignment horizontal="center" vertical="center"/>
    </xf>
    <xf numFmtId="44" fontId="3" fillId="0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 applyFill="1" applyBorder="1" applyAlignment="1">
      <alignment vertical="center"/>
    </xf>
    <xf numFmtId="4" fontId="3" fillId="0" borderId="0" xfId="0" applyNumberFormat="1" applyFont="1" applyFill="1" applyBorder="1" applyAlignment="1">
      <alignment horizontal="right" vertical="center" wrapText="1"/>
    </xf>
    <xf numFmtId="49" fontId="3" fillId="0" borderId="0" xfId="0" applyNumberFormat="1" applyFont="1" applyFill="1" applyBorder="1" applyAlignment="1">
      <alignment horizontal="righ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49" fontId="0" fillId="0" borderId="1" xfId="1" applyNumberFormat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horizontal="right" vertical="center"/>
    </xf>
    <xf numFmtId="49" fontId="0" fillId="0" borderId="11" xfId="0" applyNumberFormat="1" applyBorder="1" applyAlignment="1">
      <alignment vertical="center"/>
    </xf>
    <xf numFmtId="43" fontId="0" fillId="0" borderId="1" xfId="1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49" fontId="0" fillId="0" borderId="12" xfId="0" applyNumberForma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9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vertical="center"/>
    </xf>
    <xf numFmtId="49" fontId="0" fillId="0" borderId="9" xfId="0" applyNumberFormat="1" applyBorder="1" applyAlignment="1">
      <alignment vertical="center"/>
    </xf>
    <xf numFmtId="0" fontId="6" fillId="0" borderId="14" xfId="0" applyFont="1" applyFill="1" applyBorder="1" applyAlignment="1">
      <alignment horizontal="left" vertical="center" wrapText="1"/>
    </xf>
    <xf numFmtId="49" fontId="0" fillId="0" borderId="0" xfId="0" applyNumberFormat="1" applyBorder="1" applyAlignment="1">
      <alignment vertical="center"/>
    </xf>
    <xf numFmtId="0" fontId="6" fillId="0" borderId="16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Fill="1" applyAlignment="1">
      <alignment vertical="center" wrapText="1"/>
    </xf>
    <xf numFmtId="49" fontId="0" fillId="0" borderId="11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49" fontId="0" fillId="0" borderId="17" xfId="0" applyNumberForma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43" fontId="0" fillId="0" borderId="17" xfId="1" applyFont="1" applyBorder="1" applyAlignment="1">
      <alignment vertical="center"/>
    </xf>
    <xf numFmtId="43" fontId="0" fillId="0" borderId="21" xfId="1" applyFont="1" applyBorder="1" applyAlignment="1">
      <alignment vertical="center"/>
    </xf>
    <xf numFmtId="44" fontId="0" fillId="0" borderId="18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4" fillId="0" borderId="14" xfId="0" applyFont="1" applyFill="1" applyBorder="1" applyAlignment="1">
      <alignment vertical="center" wrapText="1"/>
    </xf>
    <xf numFmtId="49" fontId="0" fillId="0" borderId="14" xfId="1" applyNumberFormat="1" applyFont="1" applyBorder="1" applyAlignment="1">
      <alignment horizontal="right" vertical="center"/>
    </xf>
    <xf numFmtId="0" fontId="0" fillId="0" borderId="14" xfId="0" applyBorder="1" applyAlignment="1">
      <alignment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2" fontId="3" fillId="0" borderId="7" xfId="0" applyNumberFormat="1" applyFont="1" applyFill="1" applyBorder="1" applyAlignment="1">
      <alignment horizontal="center" vertical="center" wrapText="1"/>
    </xf>
    <xf numFmtId="44" fontId="3" fillId="0" borderId="7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2" fontId="6" fillId="0" borderId="14" xfId="0" applyNumberFormat="1" applyFont="1" applyFill="1" applyBorder="1" applyAlignment="1">
      <alignment horizontal="center" vertical="center" wrapText="1"/>
    </xf>
    <xf numFmtId="44" fontId="6" fillId="0" borderId="14" xfId="0" applyNumberFormat="1" applyFont="1" applyFill="1" applyBorder="1" applyAlignment="1">
      <alignment horizontal="center" vertical="center" wrapText="1"/>
    </xf>
    <xf numFmtId="49" fontId="6" fillId="0" borderId="14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vertical="center" wrapText="1"/>
    </xf>
    <xf numFmtId="14" fontId="6" fillId="0" borderId="14" xfId="0" applyNumberFormat="1" applyFont="1" applyFill="1" applyBorder="1" applyAlignment="1">
      <alignment horizontal="center" vertical="center" wrapText="1"/>
    </xf>
    <xf numFmtId="2" fontId="6" fillId="0" borderId="18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8" fillId="0" borderId="0" xfId="0" applyFont="1"/>
    <xf numFmtId="49" fontId="6" fillId="0" borderId="14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0" fontId="0" fillId="0" borderId="14" xfId="0" applyBorder="1" applyAlignment="1">
      <alignment vertical="center" wrapText="1"/>
    </xf>
    <xf numFmtId="49" fontId="0" fillId="0" borderId="14" xfId="0" applyNumberFormat="1" applyFont="1" applyFill="1" applyBorder="1" applyAlignment="1">
      <alignment horizontal="center" vertical="center" wrapText="1"/>
    </xf>
    <xf numFmtId="49" fontId="6" fillId="0" borderId="14" xfId="0" applyNumberFormat="1" applyFont="1" applyFill="1" applyBorder="1" applyAlignment="1">
      <alignment horizontal="center" vertical="center" wrapText="1"/>
    </xf>
    <xf numFmtId="49" fontId="6" fillId="0" borderId="14" xfId="0" applyNumberFormat="1" applyFont="1" applyFill="1" applyBorder="1" applyAlignment="1">
      <alignment horizontal="center" vertical="center" wrapText="1"/>
    </xf>
    <xf numFmtId="49" fontId="6" fillId="0" borderId="14" xfId="0" applyNumberFormat="1" applyFont="1" applyFill="1" applyBorder="1" applyAlignment="1">
      <alignment horizontal="center" vertical="center" wrapText="1"/>
    </xf>
    <xf numFmtId="49" fontId="6" fillId="0" borderId="14" xfId="0" applyNumberFormat="1" applyFont="1" applyFill="1" applyBorder="1" applyAlignment="1">
      <alignment horizontal="center" vertical="center" wrapText="1"/>
    </xf>
    <xf numFmtId="49" fontId="6" fillId="0" borderId="14" xfId="0" applyNumberFormat="1" applyFont="1" applyFill="1" applyBorder="1" applyAlignment="1">
      <alignment horizontal="center" vertical="center" wrapText="1"/>
    </xf>
    <xf numFmtId="49" fontId="6" fillId="0" borderId="14" xfId="0" applyNumberFormat="1" applyFont="1" applyFill="1" applyBorder="1" applyAlignment="1">
      <alignment horizontal="center" vertical="center" wrapText="1"/>
    </xf>
    <xf numFmtId="49" fontId="6" fillId="0" borderId="14" xfId="0" applyNumberFormat="1" applyFont="1" applyFill="1" applyBorder="1" applyAlignment="1">
      <alignment horizontal="center" vertical="center" wrapText="1"/>
    </xf>
    <xf numFmtId="49" fontId="6" fillId="0" borderId="14" xfId="0" applyNumberFormat="1" applyFont="1" applyFill="1" applyBorder="1" applyAlignment="1">
      <alignment horizontal="center" vertical="center" wrapText="1"/>
    </xf>
    <xf numFmtId="49" fontId="6" fillId="0" borderId="14" xfId="0" applyNumberFormat="1" applyFont="1" applyFill="1" applyBorder="1" applyAlignment="1">
      <alignment horizontal="center" vertical="center" wrapText="1"/>
    </xf>
    <xf numFmtId="49" fontId="6" fillId="0" borderId="14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44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14" fontId="6" fillId="0" borderId="0" xfId="0" applyNumberFormat="1" applyFont="1" applyFill="1" applyBorder="1" applyAlignment="1">
      <alignment horizontal="center" vertical="center" wrapText="1"/>
    </xf>
    <xf numFmtId="49" fontId="6" fillId="0" borderId="14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49" fontId="6" fillId="0" borderId="14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14" xfId="0" applyNumberFormat="1" applyFont="1" applyFill="1" applyBorder="1" applyAlignment="1">
      <alignment horizontal="center" vertical="center" wrapText="1"/>
    </xf>
    <xf numFmtId="49" fontId="6" fillId="0" borderId="11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49" fontId="6" fillId="0" borderId="17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49" fontId="6" fillId="0" borderId="18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</cellXfs>
  <cellStyles count="2">
    <cellStyle name="Čiarka" xfId="1" builtinId="3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topLeftCell="B1" workbookViewId="0">
      <selection activeCell="C31" sqref="C31"/>
    </sheetView>
  </sheetViews>
  <sheetFormatPr defaultRowHeight="15" x14ac:dyDescent="0.25"/>
  <cols>
    <col min="1" max="1" width="11.5703125" style="23" customWidth="1"/>
    <col min="2" max="2" width="2.85546875" style="23" customWidth="1"/>
    <col min="3" max="3" width="52.140625" style="16" customWidth="1"/>
    <col min="4" max="4" width="10.5703125" style="16" bestFit="1" customWidth="1"/>
    <col min="5" max="5" width="2.28515625" style="16" bestFit="1" customWidth="1"/>
    <col min="6" max="6" width="4" style="16" bestFit="1" customWidth="1"/>
    <col min="7" max="7" width="5" style="16" bestFit="1" customWidth="1"/>
    <col min="8" max="8" width="11.85546875" style="14" bestFit="1" customWidth="1"/>
    <col min="9" max="9" width="12.85546875" style="20" bestFit="1" customWidth="1"/>
    <col min="10" max="10" width="11.85546875" style="14" bestFit="1" customWidth="1"/>
    <col min="11" max="11" width="9.140625" style="51"/>
    <col min="12" max="12" width="24" style="14" bestFit="1" customWidth="1"/>
    <col min="13" max="13" width="39.42578125" style="14" bestFit="1" customWidth="1"/>
    <col min="14" max="14" width="40.5703125" style="65" customWidth="1"/>
    <col min="15" max="15" width="13.140625" style="23" customWidth="1"/>
    <col min="16" max="16" width="26.85546875" style="16" customWidth="1"/>
  </cols>
  <sheetData>
    <row r="1" spans="1:16" s="1" customFormat="1" ht="20.25" x14ac:dyDescent="0.25">
      <c r="A1" s="56" t="s">
        <v>24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66"/>
      <c r="O1" s="56"/>
      <c r="P1" s="56"/>
    </row>
    <row r="2" spans="1:16" s="1" customFormat="1" ht="15.75" thickBot="1" x14ac:dyDescent="0.3">
      <c r="A2" s="24"/>
      <c r="B2" s="15"/>
      <c r="C2" s="52"/>
      <c r="D2" s="25"/>
      <c r="E2" s="26"/>
      <c r="F2" s="27"/>
      <c r="G2" s="27"/>
      <c r="H2" s="12"/>
      <c r="I2" s="21"/>
      <c r="J2" s="12"/>
      <c r="K2" s="28"/>
      <c r="L2" s="119"/>
      <c r="M2" s="17"/>
      <c r="N2" s="61"/>
      <c r="O2" s="29"/>
      <c r="P2" s="30"/>
    </row>
    <row r="3" spans="1:16" s="8" customFormat="1" ht="15.75" thickBot="1" x14ac:dyDescent="0.3">
      <c r="A3" s="57">
        <v>1</v>
      </c>
      <c r="B3" s="58"/>
      <c r="C3" s="2">
        <v>2</v>
      </c>
      <c r="D3" s="59"/>
      <c r="E3" s="60"/>
      <c r="F3" s="60"/>
      <c r="G3" s="60"/>
      <c r="H3" s="3"/>
      <c r="I3" s="22"/>
      <c r="J3" s="3" t="s">
        <v>0</v>
      </c>
      <c r="K3" s="3" t="s">
        <v>1</v>
      </c>
      <c r="L3" s="4">
        <v>5</v>
      </c>
      <c r="M3" s="5" t="s">
        <v>2</v>
      </c>
      <c r="N3" s="6" t="s">
        <v>3</v>
      </c>
      <c r="O3" s="4">
        <v>7</v>
      </c>
      <c r="P3" s="7" t="s">
        <v>4</v>
      </c>
    </row>
    <row r="4" spans="1:16" s="8" customFormat="1" ht="25.5" customHeight="1" thickBot="1" x14ac:dyDescent="0.3">
      <c r="A4" s="82" t="s">
        <v>5</v>
      </c>
      <c r="B4" s="83"/>
      <c r="C4" s="98" t="s">
        <v>6</v>
      </c>
      <c r="D4" s="133" t="s">
        <v>17</v>
      </c>
      <c r="E4" s="134"/>
      <c r="F4" s="134"/>
      <c r="G4" s="135"/>
      <c r="H4" s="84" t="s">
        <v>7</v>
      </c>
      <c r="I4" s="85" t="s">
        <v>8</v>
      </c>
      <c r="J4" s="84" t="s">
        <v>9</v>
      </c>
      <c r="K4" s="86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7" t="s">
        <v>15</v>
      </c>
    </row>
    <row r="5" spans="1:16" s="97" customFormat="1" ht="25.5" customHeight="1" x14ac:dyDescent="0.25">
      <c r="A5" s="111" t="s">
        <v>75</v>
      </c>
      <c r="B5" s="111" t="s">
        <v>19</v>
      </c>
      <c r="C5" s="112" t="s">
        <v>76</v>
      </c>
      <c r="D5" s="124" t="s">
        <v>57</v>
      </c>
      <c r="E5" s="124"/>
      <c r="F5" s="124"/>
      <c r="G5" s="124"/>
      <c r="H5" s="114">
        <v>600.87</v>
      </c>
      <c r="I5" s="115">
        <v>0</v>
      </c>
      <c r="J5" s="114">
        <v>600.87</v>
      </c>
      <c r="K5" s="113"/>
      <c r="L5" s="117">
        <v>45236</v>
      </c>
      <c r="M5" s="69" t="s">
        <v>77</v>
      </c>
      <c r="N5" s="69" t="s">
        <v>78</v>
      </c>
      <c r="O5" s="69">
        <v>42152160</v>
      </c>
      <c r="P5" s="116" t="s">
        <v>16</v>
      </c>
    </row>
    <row r="6" spans="1:16" s="97" customFormat="1" ht="25.5" x14ac:dyDescent="0.25">
      <c r="A6" s="100" t="s">
        <v>22</v>
      </c>
      <c r="B6" s="100" t="s">
        <v>19</v>
      </c>
      <c r="C6" s="44" t="s">
        <v>23</v>
      </c>
      <c r="D6" s="125" t="s">
        <v>18</v>
      </c>
      <c r="E6" s="125"/>
      <c r="F6" s="125"/>
      <c r="G6" s="125"/>
      <c r="H6" s="88">
        <v>1779</v>
      </c>
      <c r="I6" s="89">
        <v>0</v>
      </c>
      <c r="J6" s="19">
        <v>1779</v>
      </c>
      <c r="K6" s="96"/>
      <c r="L6" s="92">
        <v>45238</v>
      </c>
      <c r="M6" s="63" t="s">
        <v>20</v>
      </c>
      <c r="N6" s="63" t="s">
        <v>21</v>
      </c>
      <c r="O6" s="63">
        <v>24759325</v>
      </c>
      <c r="P6" s="91" t="s">
        <v>16</v>
      </c>
    </row>
    <row r="7" spans="1:16" s="97" customFormat="1" ht="25.5" customHeight="1" x14ac:dyDescent="0.25">
      <c r="A7" s="100" t="s">
        <v>22</v>
      </c>
      <c r="B7" s="100" t="s">
        <v>25</v>
      </c>
      <c r="C7" s="44" t="s">
        <v>26</v>
      </c>
      <c r="D7" s="126" t="s">
        <v>18</v>
      </c>
      <c r="E7" s="127"/>
      <c r="F7" s="127"/>
      <c r="G7" s="128"/>
      <c r="H7" s="93">
        <v>1589.94</v>
      </c>
      <c r="I7" s="89">
        <v>317.99</v>
      </c>
      <c r="J7" s="19">
        <f t="shared" ref="J7:J21" si="0">H7+I7</f>
        <v>1907.93</v>
      </c>
      <c r="K7" s="101"/>
      <c r="L7" s="92">
        <v>45238</v>
      </c>
      <c r="M7" s="63" t="s">
        <v>27</v>
      </c>
      <c r="N7" s="63" t="s">
        <v>28</v>
      </c>
      <c r="O7" s="69">
        <v>602311</v>
      </c>
      <c r="P7" s="91" t="s">
        <v>16</v>
      </c>
    </row>
    <row r="8" spans="1:16" s="97" customFormat="1" ht="25.5" customHeight="1" x14ac:dyDescent="0.25">
      <c r="A8" s="100" t="s">
        <v>34</v>
      </c>
      <c r="B8" s="100" t="s">
        <v>19</v>
      </c>
      <c r="C8" s="44" t="s">
        <v>35</v>
      </c>
      <c r="D8" s="126" t="s">
        <v>36</v>
      </c>
      <c r="E8" s="127"/>
      <c r="F8" s="127"/>
      <c r="G8" s="128"/>
      <c r="H8" s="93">
        <v>200</v>
      </c>
      <c r="I8" s="89">
        <v>0</v>
      </c>
      <c r="J8" s="19">
        <v>200</v>
      </c>
      <c r="K8" s="105"/>
      <c r="L8" s="92">
        <v>45244</v>
      </c>
      <c r="M8" s="63" t="s">
        <v>37</v>
      </c>
      <c r="N8" s="63" t="s">
        <v>38</v>
      </c>
      <c r="O8" s="69">
        <v>35002247</v>
      </c>
      <c r="P8" s="91" t="s">
        <v>16</v>
      </c>
    </row>
    <row r="9" spans="1:16" s="97" customFormat="1" ht="25.5" customHeight="1" x14ac:dyDescent="0.25">
      <c r="A9" s="100" t="s">
        <v>34</v>
      </c>
      <c r="B9" s="100" t="s">
        <v>25</v>
      </c>
      <c r="C9" s="44" t="s">
        <v>63</v>
      </c>
      <c r="D9" s="126" t="s">
        <v>64</v>
      </c>
      <c r="E9" s="127"/>
      <c r="F9" s="127"/>
      <c r="G9" s="128"/>
      <c r="H9" s="93">
        <v>1221.6500000000001</v>
      </c>
      <c r="I9" s="89">
        <v>0</v>
      </c>
      <c r="J9" s="19">
        <v>1221.6500000000001</v>
      </c>
      <c r="K9" s="108"/>
      <c r="L9" s="92">
        <v>45244</v>
      </c>
      <c r="M9" s="63" t="s">
        <v>65</v>
      </c>
      <c r="N9" s="63" t="s">
        <v>66</v>
      </c>
      <c r="O9" s="69">
        <v>37927281</v>
      </c>
      <c r="P9" s="91" t="s">
        <v>16</v>
      </c>
    </row>
    <row r="10" spans="1:16" s="97" customFormat="1" ht="25.5" customHeight="1" x14ac:dyDescent="0.25">
      <c r="A10" s="100" t="s">
        <v>29</v>
      </c>
      <c r="B10" s="100" t="s">
        <v>19</v>
      </c>
      <c r="C10" s="44" t="s">
        <v>30</v>
      </c>
      <c r="D10" s="126" t="s">
        <v>31</v>
      </c>
      <c r="E10" s="127"/>
      <c r="F10" s="127"/>
      <c r="G10" s="128"/>
      <c r="H10" s="93">
        <v>220</v>
      </c>
      <c r="I10" s="89">
        <v>0</v>
      </c>
      <c r="J10" s="19">
        <f t="shared" si="0"/>
        <v>220</v>
      </c>
      <c r="K10" s="103"/>
      <c r="L10" s="92">
        <v>45245</v>
      </c>
      <c r="M10" s="63" t="s">
        <v>32</v>
      </c>
      <c r="N10" s="63" t="s">
        <v>33</v>
      </c>
      <c r="O10" s="69">
        <v>47629452</v>
      </c>
      <c r="P10" s="91" t="s">
        <v>16</v>
      </c>
    </row>
    <row r="11" spans="1:16" s="97" customFormat="1" ht="25.5" customHeight="1" x14ac:dyDescent="0.25">
      <c r="A11" s="100" t="s">
        <v>44</v>
      </c>
      <c r="B11" s="100" t="s">
        <v>19</v>
      </c>
      <c r="C11" s="44" t="s">
        <v>45</v>
      </c>
      <c r="D11" s="126" t="s">
        <v>31</v>
      </c>
      <c r="E11" s="127"/>
      <c r="F11" s="127"/>
      <c r="G11" s="128"/>
      <c r="H11" s="93">
        <v>74.17</v>
      </c>
      <c r="I11" s="89">
        <v>14.83</v>
      </c>
      <c r="J11" s="19">
        <v>89</v>
      </c>
      <c r="K11" s="106"/>
      <c r="L11" s="92">
        <v>45250</v>
      </c>
      <c r="M11" s="63" t="s">
        <v>46</v>
      </c>
      <c r="N11" s="63" t="s">
        <v>47</v>
      </c>
      <c r="O11" s="69">
        <v>36287229</v>
      </c>
      <c r="P11" s="91" t="s">
        <v>16</v>
      </c>
    </row>
    <row r="12" spans="1:16" s="97" customFormat="1" ht="25.5" customHeight="1" x14ac:dyDescent="0.25">
      <c r="A12" s="100" t="s">
        <v>44</v>
      </c>
      <c r="B12" s="100" t="s">
        <v>25</v>
      </c>
      <c r="C12" s="44" t="s">
        <v>60</v>
      </c>
      <c r="D12" s="126" t="s">
        <v>18</v>
      </c>
      <c r="E12" s="127"/>
      <c r="F12" s="127"/>
      <c r="G12" s="128"/>
      <c r="H12" s="93">
        <v>450</v>
      </c>
      <c r="I12" s="89">
        <v>90</v>
      </c>
      <c r="J12" s="19">
        <v>540</v>
      </c>
      <c r="K12" s="107"/>
      <c r="L12" s="92">
        <v>45250</v>
      </c>
      <c r="M12" s="63" t="s">
        <v>61</v>
      </c>
      <c r="N12" s="63" t="s">
        <v>62</v>
      </c>
      <c r="O12" s="69">
        <v>50631101</v>
      </c>
      <c r="P12" s="91" t="s">
        <v>16</v>
      </c>
    </row>
    <row r="13" spans="1:16" s="97" customFormat="1" ht="25.5" customHeight="1" x14ac:dyDescent="0.25">
      <c r="A13" s="100" t="s">
        <v>44</v>
      </c>
      <c r="B13" s="100" t="s">
        <v>0</v>
      </c>
      <c r="C13" s="44" t="s">
        <v>71</v>
      </c>
      <c r="D13" s="126" t="s">
        <v>72</v>
      </c>
      <c r="E13" s="127"/>
      <c r="F13" s="127"/>
      <c r="G13" s="128"/>
      <c r="H13" s="93">
        <v>110</v>
      </c>
      <c r="I13" s="89">
        <v>22</v>
      </c>
      <c r="J13" s="19">
        <v>132</v>
      </c>
      <c r="K13" s="110"/>
      <c r="L13" s="92">
        <v>45250</v>
      </c>
      <c r="M13" s="63" t="s">
        <v>73</v>
      </c>
      <c r="N13" s="63" t="s">
        <v>74</v>
      </c>
      <c r="O13" s="69">
        <v>35862289</v>
      </c>
      <c r="P13" s="91" t="s">
        <v>16</v>
      </c>
    </row>
    <row r="14" spans="1:16" s="97" customFormat="1" ht="25.5" customHeight="1" x14ac:dyDescent="0.25">
      <c r="A14" s="100" t="s">
        <v>84</v>
      </c>
      <c r="B14" s="100" t="s">
        <v>19</v>
      </c>
      <c r="C14" s="44" t="s">
        <v>85</v>
      </c>
      <c r="D14" s="126" t="s">
        <v>72</v>
      </c>
      <c r="E14" s="127"/>
      <c r="F14" s="127"/>
      <c r="G14" s="128"/>
      <c r="H14" s="93">
        <v>850</v>
      </c>
      <c r="I14" s="89">
        <v>0</v>
      </c>
      <c r="J14" s="19">
        <v>850</v>
      </c>
      <c r="K14" s="123"/>
      <c r="L14" s="92">
        <v>45251</v>
      </c>
      <c r="M14" s="63" t="s">
        <v>86</v>
      </c>
      <c r="N14" s="63" t="s">
        <v>87</v>
      </c>
      <c r="O14" s="69">
        <v>681687</v>
      </c>
      <c r="P14" s="91" t="s">
        <v>16</v>
      </c>
    </row>
    <row r="15" spans="1:16" s="97" customFormat="1" ht="25.5" customHeight="1" x14ac:dyDescent="0.25">
      <c r="A15" s="100" t="s">
        <v>39</v>
      </c>
      <c r="B15" s="100" t="s">
        <v>19</v>
      </c>
      <c r="C15" s="44" t="s">
        <v>40</v>
      </c>
      <c r="D15" s="126" t="s">
        <v>41</v>
      </c>
      <c r="E15" s="127"/>
      <c r="F15" s="127"/>
      <c r="G15" s="128"/>
      <c r="H15" s="93">
        <v>1390</v>
      </c>
      <c r="I15" s="89">
        <v>0</v>
      </c>
      <c r="J15" s="19">
        <f t="shared" si="0"/>
        <v>1390</v>
      </c>
      <c r="K15" s="104"/>
      <c r="L15" s="92">
        <v>45252</v>
      </c>
      <c r="M15" s="63" t="s">
        <v>42</v>
      </c>
      <c r="N15" s="63" t="s">
        <v>43</v>
      </c>
      <c r="O15" s="69">
        <v>31416608</v>
      </c>
      <c r="P15" s="91" t="s">
        <v>16</v>
      </c>
    </row>
    <row r="16" spans="1:16" s="97" customFormat="1" ht="25.5" customHeight="1" x14ac:dyDescent="0.25">
      <c r="A16" s="100" t="s">
        <v>48</v>
      </c>
      <c r="B16" s="100" t="s">
        <v>19</v>
      </c>
      <c r="C16" s="44" t="s">
        <v>49</v>
      </c>
      <c r="D16" s="126" t="s">
        <v>18</v>
      </c>
      <c r="E16" s="127"/>
      <c r="F16" s="127"/>
      <c r="G16" s="128"/>
      <c r="H16" s="93">
        <v>165.67</v>
      </c>
      <c r="I16" s="89">
        <v>33.130000000000003</v>
      </c>
      <c r="J16" s="19">
        <f t="shared" si="0"/>
        <v>198.79999999999998</v>
      </c>
      <c r="K16" s="102"/>
      <c r="L16" s="92">
        <v>45254</v>
      </c>
      <c r="M16" s="63" t="s">
        <v>50</v>
      </c>
      <c r="N16" s="63" t="s">
        <v>51</v>
      </c>
      <c r="O16" s="69">
        <v>31331131</v>
      </c>
      <c r="P16" s="91" t="s">
        <v>16</v>
      </c>
    </row>
    <row r="17" spans="1:16" s="97" customFormat="1" ht="25.5" customHeight="1" x14ac:dyDescent="0.25">
      <c r="A17" s="100" t="s">
        <v>48</v>
      </c>
      <c r="B17" s="100" t="s">
        <v>25</v>
      </c>
      <c r="C17" s="44" t="s">
        <v>67</v>
      </c>
      <c r="D17" s="126" t="s">
        <v>36</v>
      </c>
      <c r="E17" s="127"/>
      <c r="F17" s="127"/>
      <c r="G17" s="128"/>
      <c r="H17" s="93">
        <v>697.46</v>
      </c>
      <c r="I17" s="89">
        <v>139.49</v>
      </c>
      <c r="J17" s="19">
        <v>836.95</v>
      </c>
      <c r="K17" s="109"/>
      <c r="L17" s="92">
        <v>45254</v>
      </c>
      <c r="M17" s="63" t="s">
        <v>68</v>
      </c>
      <c r="N17" s="63" t="s">
        <v>69</v>
      </c>
      <c r="O17" s="69">
        <v>33505489</v>
      </c>
      <c r="P17" s="91" t="s">
        <v>16</v>
      </c>
    </row>
    <row r="18" spans="1:16" s="97" customFormat="1" ht="25.5" customHeight="1" x14ac:dyDescent="0.25">
      <c r="A18" s="100" t="s">
        <v>48</v>
      </c>
      <c r="B18" s="100" t="s">
        <v>0</v>
      </c>
      <c r="C18" s="44" t="s">
        <v>70</v>
      </c>
      <c r="D18" s="126" t="s">
        <v>36</v>
      </c>
      <c r="E18" s="127"/>
      <c r="F18" s="127"/>
      <c r="G18" s="128"/>
      <c r="H18" s="93">
        <v>1692.45</v>
      </c>
      <c r="I18" s="89">
        <v>338.49</v>
      </c>
      <c r="J18" s="19">
        <v>2030.94</v>
      </c>
      <c r="K18" s="109"/>
      <c r="L18" s="92">
        <v>45254</v>
      </c>
      <c r="M18" s="63" t="s">
        <v>68</v>
      </c>
      <c r="N18" s="63" t="s">
        <v>69</v>
      </c>
      <c r="O18" s="69">
        <v>33505489</v>
      </c>
      <c r="P18" s="91" t="s">
        <v>16</v>
      </c>
    </row>
    <row r="19" spans="1:16" s="97" customFormat="1" ht="25.5" customHeight="1" x14ac:dyDescent="0.25">
      <c r="A19" s="100" t="s">
        <v>82</v>
      </c>
      <c r="B19" s="100" t="s">
        <v>19</v>
      </c>
      <c r="C19" s="44" t="s">
        <v>83</v>
      </c>
      <c r="D19" s="126" t="s">
        <v>36</v>
      </c>
      <c r="E19" s="127"/>
      <c r="F19" s="127"/>
      <c r="G19" s="128"/>
      <c r="H19" s="93">
        <v>1679.5</v>
      </c>
      <c r="I19" s="89">
        <v>335.9</v>
      </c>
      <c r="J19" s="19">
        <v>2015.4</v>
      </c>
      <c r="K19" s="118"/>
      <c r="L19" s="92">
        <v>45259</v>
      </c>
      <c r="M19" s="63" t="s">
        <v>68</v>
      </c>
      <c r="N19" s="63" t="s">
        <v>69</v>
      </c>
      <c r="O19" s="69">
        <v>33505489</v>
      </c>
      <c r="P19" s="91" t="s">
        <v>16</v>
      </c>
    </row>
    <row r="20" spans="1:16" ht="30" customHeight="1" x14ac:dyDescent="0.25">
      <c r="A20" s="80" t="s">
        <v>52</v>
      </c>
      <c r="B20" s="81">
        <v>1</v>
      </c>
      <c r="C20" s="99" t="s">
        <v>53</v>
      </c>
      <c r="D20" s="129" t="s">
        <v>18</v>
      </c>
      <c r="E20" s="130"/>
      <c r="F20" s="130"/>
      <c r="G20" s="131"/>
      <c r="H20" s="76">
        <v>2083.33</v>
      </c>
      <c r="I20" s="19">
        <v>416.67</v>
      </c>
      <c r="J20" s="19">
        <f t="shared" si="0"/>
        <v>2500</v>
      </c>
      <c r="K20" s="77"/>
      <c r="L20" s="120">
        <v>45260</v>
      </c>
      <c r="M20" s="40" t="s">
        <v>54</v>
      </c>
      <c r="N20" s="78" t="s">
        <v>55</v>
      </c>
      <c r="O20" s="95">
        <v>50342363</v>
      </c>
      <c r="P20" s="79" t="s">
        <v>16</v>
      </c>
    </row>
    <row r="21" spans="1:16" ht="30" x14ac:dyDescent="0.25">
      <c r="A21" s="31" t="s">
        <v>52</v>
      </c>
      <c r="B21" s="32">
        <v>2</v>
      </c>
      <c r="C21" s="94" t="s">
        <v>56</v>
      </c>
      <c r="D21" s="129" t="s">
        <v>57</v>
      </c>
      <c r="E21" s="130"/>
      <c r="F21" s="130"/>
      <c r="G21" s="131"/>
      <c r="H21" s="76">
        <v>673</v>
      </c>
      <c r="I21" s="19">
        <v>0</v>
      </c>
      <c r="J21" s="19">
        <f t="shared" si="0"/>
        <v>673</v>
      </c>
      <c r="K21" s="77"/>
      <c r="L21" s="120">
        <v>45260</v>
      </c>
      <c r="M21" s="40" t="s">
        <v>58</v>
      </c>
      <c r="N21" s="78" t="s">
        <v>59</v>
      </c>
      <c r="O21" s="87">
        <v>30998085</v>
      </c>
      <c r="P21" s="79" t="s">
        <v>16</v>
      </c>
    </row>
    <row r="22" spans="1:16" s="8" customFormat="1" ht="25.5" x14ac:dyDescent="0.25">
      <c r="A22" s="80" t="s">
        <v>52</v>
      </c>
      <c r="B22" s="81">
        <v>3</v>
      </c>
      <c r="C22" s="37" t="s">
        <v>79</v>
      </c>
      <c r="D22" s="125" t="s">
        <v>57</v>
      </c>
      <c r="E22" s="125"/>
      <c r="F22" s="125"/>
      <c r="G22" s="125"/>
      <c r="H22" s="88">
        <v>350</v>
      </c>
      <c r="I22" s="89">
        <v>0</v>
      </c>
      <c r="J22" s="19">
        <v>350</v>
      </c>
      <c r="K22" s="90"/>
      <c r="L22" s="92">
        <v>45260</v>
      </c>
      <c r="M22" s="63" t="s">
        <v>80</v>
      </c>
      <c r="N22" s="63" t="s">
        <v>81</v>
      </c>
      <c r="O22" s="69">
        <v>51474506</v>
      </c>
      <c r="P22" s="91" t="s">
        <v>16</v>
      </c>
    </row>
    <row r="23" spans="1:16" ht="15.75" customHeight="1" x14ac:dyDescent="0.25">
      <c r="A23" s="33"/>
      <c r="B23" s="34"/>
      <c r="C23" s="70"/>
      <c r="D23" s="132"/>
      <c r="E23" s="132"/>
      <c r="F23" s="132"/>
      <c r="G23" s="132"/>
      <c r="H23" s="74"/>
      <c r="I23" s="13"/>
      <c r="J23" s="13">
        <f t="shared" ref="J23" si="1">H23+I23</f>
        <v>0</v>
      </c>
      <c r="K23" s="11"/>
      <c r="L23" s="121"/>
      <c r="M23" s="36"/>
      <c r="N23" s="62"/>
      <c r="O23" s="9"/>
      <c r="P23" s="10"/>
    </row>
    <row r="24" spans="1:16" ht="15.75" customHeight="1" x14ac:dyDescent="0.25">
      <c r="A24" s="33"/>
      <c r="B24" s="38"/>
      <c r="C24" s="71"/>
      <c r="D24" s="132"/>
      <c r="E24" s="132"/>
      <c r="F24" s="132"/>
      <c r="G24" s="132"/>
      <c r="H24" s="75"/>
      <c r="I24" s="13"/>
      <c r="J24" s="13"/>
      <c r="K24" s="11"/>
      <c r="L24" s="120"/>
      <c r="M24" s="39"/>
      <c r="N24" s="63"/>
      <c r="O24" s="40"/>
      <c r="P24" s="10"/>
    </row>
    <row r="25" spans="1:16" s="1" customFormat="1" ht="15.75" customHeight="1" x14ac:dyDescent="0.25">
      <c r="A25" s="41"/>
      <c r="B25" s="38"/>
      <c r="C25" s="70"/>
      <c r="D25" s="132"/>
      <c r="E25" s="132"/>
      <c r="F25" s="132"/>
      <c r="G25" s="132"/>
      <c r="H25" s="74"/>
      <c r="I25" s="18"/>
      <c r="J25" s="18"/>
      <c r="K25" s="11"/>
      <c r="L25" s="120"/>
      <c r="M25" s="36"/>
      <c r="N25" s="62"/>
      <c r="O25" s="9"/>
      <c r="P25" s="10"/>
    </row>
    <row r="26" spans="1:16" s="1" customFormat="1" ht="15.75" customHeight="1" x14ac:dyDescent="0.25">
      <c r="A26" s="41"/>
      <c r="B26" s="38"/>
      <c r="C26" s="70"/>
      <c r="D26" s="132"/>
      <c r="E26" s="132"/>
      <c r="F26" s="132"/>
      <c r="G26" s="132"/>
      <c r="H26" s="75"/>
      <c r="I26" s="18"/>
      <c r="J26" s="18"/>
      <c r="K26" s="11"/>
      <c r="L26" s="120"/>
      <c r="M26" s="36"/>
      <c r="N26" s="62"/>
      <c r="O26" s="9"/>
      <c r="P26" s="10"/>
    </row>
    <row r="27" spans="1:16" s="1" customFormat="1" ht="15.75" customHeight="1" x14ac:dyDescent="0.25">
      <c r="A27" s="41"/>
      <c r="B27" s="38"/>
      <c r="C27" s="70"/>
      <c r="D27" s="132"/>
      <c r="E27" s="132"/>
      <c r="F27" s="132"/>
      <c r="G27" s="132"/>
      <c r="H27" s="74"/>
      <c r="I27" s="18"/>
      <c r="J27" s="18"/>
      <c r="K27" s="11"/>
      <c r="L27" s="120"/>
      <c r="M27" s="36"/>
      <c r="N27" s="62"/>
      <c r="O27" s="9"/>
      <c r="P27" s="10"/>
    </row>
    <row r="28" spans="1:16" s="1" customFormat="1" ht="15.75" customHeight="1" x14ac:dyDescent="0.25">
      <c r="A28" s="41"/>
      <c r="B28" s="45"/>
      <c r="C28" s="72"/>
      <c r="D28" s="132"/>
      <c r="E28" s="132"/>
      <c r="F28" s="132"/>
      <c r="G28" s="132"/>
      <c r="H28" s="75"/>
      <c r="I28" s="18"/>
      <c r="J28" s="18"/>
      <c r="K28" s="11"/>
      <c r="L28" s="122"/>
      <c r="M28" s="46"/>
      <c r="N28" s="67"/>
      <c r="O28" s="47"/>
      <c r="P28" s="10"/>
    </row>
    <row r="29" spans="1:16" s="1" customFormat="1" ht="15.75" customHeight="1" x14ac:dyDescent="0.25">
      <c r="A29" s="41"/>
      <c r="B29" s="34"/>
      <c r="C29" s="70"/>
      <c r="D29" s="132"/>
      <c r="E29" s="132"/>
      <c r="F29" s="132"/>
      <c r="G29" s="132"/>
      <c r="H29" s="74"/>
      <c r="I29" s="18"/>
      <c r="J29" s="18"/>
      <c r="K29" s="11"/>
      <c r="L29" s="121"/>
      <c r="M29" s="36"/>
      <c r="N29" s="68"/>
      <c r="O29" s="9"/>
      <c r="P29" s="10"/>
    </row>
    <row r="30" spans="1:16" s="1" customFormat="1" ht="15.75" customHeight="1" x14ac:dyDescent="0.25">
      <c r="A30" s="42"/>
      <c r="B30" s="43"/>
      <c r="C30" s="70"/>
      <c r="D30" s="132"/>
      <c r="E30" s="132"/>
      <c r="F30" s="132"/>
      <c r="G30" s="132"/>
      <c r="H30" s="74"/>
      <c r="I30" s="18"/>
      <c r="J30" s="18"/>
      <c r="K30" s="11"/>
      <c r="L30" s="121"/>
      <c r="M30" s="36"/>
      <c r="N30" s="62"/>
      <c r="O30" s="9"/>
      <c r="P30" s="10"/>
    </row>
    <row r="31" spans="1:16" s="1" customFormat="1" ht="15.75" customHeight="1" x14ac:dyDescent="0.25">
      <c r="A31" s="42"/>
      <c r="B31" s="43"/>
      <c r="C31" s="70"/>
      <c r="D31" s="132"/>
      <c r="E31" s="132"/>
      <c r="F31" s="132"/>
      <c r="G31" s="132"/>
      <c r="H31" s="74"/>
      <c r="I31" s="18"/>
      <c r="J31" s="18"/>
      <c r="K31" s="11"/>
      <c r="L31" s="121"/>
      <c r="M31" s="36"/>
      <c r="N31" s="62"/>
      <c r="O31" s="9"/>
      <c r="P31" s="10"/>
    </row>
    <row r="32" spans="1:16" ht="15.75" customHeight="1" x14ac:dyDescent="0.25">
      <c r="A32" s="32"/>
      <c r="B32" s="43"/>
      <c r="C32" s="70"/>
      <c r="D32" s="132"/>
      <c r="E32" s="132"/>
      <c r="F32" s="132"/>
      <c r="G32" s="132"/>
      <c r="H32" s="74"/>
      <c r="I32" s="13"/>
      <c r="J32" s="18"/>
      <c r="K32" s="11"/>
      <c r="L32" s="121"/>
      <c r="M32" s="36"/>
      <c r="N32" s="62"/>
      <c r="O32" s="9"/>
      <c r="P32" s="10"/>
    </row>
    <row r="33" spans="1:16" ht="15.75" customHeight="1" x14ac:dyDescent="0.25">
      <c r="A33" s="32"/>
      <c r="B33" s="43"/>
      <c r="C33" s="70"/>
      <c r="D33" s="132"/>
      <c r="E33" s="132"/>
      <c r="F33" s="132"/>
      <c r="G33" s="132"/>
      <c r="H33" s="74"/>
      <c r="I33" s="13"/>
      <c r="J33" s="13"/>
      <c r="K33" s="11"/>
      <c r="L33" s="121"/>
      <c r="M33" s="36"/>
      <c r="N33" s="62"/>
      <c r="O33" s="9"/>
      <c r="P33" s="10"/>
    </row>
    <row r="34" spans="1:16" ht="15.75" customHeight="1" x14ac:dyDescent="0.25">
      <c r="A34" s="32"/>
      <c r="B34" s="43"/>
      <c r="C34" s="70"/>
      <c r="D34" s="132"/>
      <c r="E34" s="132"/>
      <c r="F34" s="132"/>
      <c r="G34" s="132"/>
      <c r="H34" s="74"/>
      <c r="I34" s="13"/>
      <c r="J34" s="13"/>
      <c r="K34" s="11"/>
      <c r="L34" s="121"/>
      <c r="M34" s="36"/>
      <c r="N34" s="62"/>
      <c r="O34" s="9"/>
      <c r="P34" s="10"/>
    </row>
    <row r="35" spans="1:16" ht="15.75" customHeight="1" x14ac:dyDescent="0.25">
      <c r="A35" s="32"/>
      <c r="B35" s="43"/>
      <c r="C35" s="70"/>
      <c r="D35" s="132"/>
      <c r="E35" s="132"/>
      <c r="F35" s="132"/>
      <c r="G35" s="132"/>
      <c r="H35" s="74"/>
      <c r="I35" s="13"/>
      <c r="J35" s="13"/>
      <c r="K35" s="11"/>
      <c r="L35" s="121"/>
      <c r="M35" s="36"/>
      <c r="N35" s="62"/>
      <c r="O35" s="9"/>
      <c r="P35" s="10"/>
    </row>
    <row r="36" spans="1:16" ht="15.75" customHeight="1" x14ac:dyDescent="0.25">
      <c r="A36" s="32"/>
      <c r="B36" s="45"/>
      <c r="C36" s="73"/>
      <c r="D36" s="132"/>
      <c r="E36" s="132"/>
      <c r="F36" s="132"/>
      <c r="G36" s="132"/>
      <c r="H36" s="75"/>
      <c r="I36" s="13"/>
      <c r="J36" s="13"/>
      <c r="K36" s="11"/>
      <c r="L36" s="122"/>
      <c r="M36" s="48"/>
      <c r="N36" s="64"/>
      <c r="O36" s="49"/>
      <c r="P36" s="10"/>
    </row>
    <row r="37" spans="1:16" x14ac:dyDescent="0.25">
      <c r="A37" s="32"/>
      <c r="B37" s="38"/>
      <c r="C37" s="44"/>
      <c r="D37" s="53"/>
      <c r="E37" s="54"/>
      <c r="F37" s="54"/>
      <c r="G37" s="55"/>
      <c r="H37" s="35"/>
      <c r="I37" s="13"/>
      <c r="J37" s="13"/>
      <c r="K37" s="50"/>
      <c r="L37" s="121"/>
      <c r="M37" s="36"/>
      <c r="N37" s="62"/>
      <c r="O37" s="9"/>
      <c r="P37" s="10"/>
    </row>
  </sheetData>
  <mergeCells count="33">
    <mergeCell ref="D35:G35"/>
    <mergeCell ref="D36:G36"/>
    <mergeCell ref="D33:G33"/>
    <mergeCell ref="D23:G23"/>
    <mergeCell ref="D24:G24"/>
    <mergeCell ref="D34:G34"/>
    <mergeCell ref="D26:G26"/>
    <mergeCell ref="D27:G27"/>
    <mergeCell ref="D28:G28"/>
    <mergeCell ref="D29:G29"/>
    <mergeCell ref="D30:G30"/>
    <mergeCell ref="D25:G25"/>
    <mergeCell ref="D32:G32"/>
    <mergeCell ref="D4:G4"/>
    <mergeCell ref="D8:G8"/>
    <mergeCell ref="D31:G31"/>
    <mergeCell ref="D13:G13"/>
    <mergeCell ref="D22:G22"/>
    <mergeCell ref="D17:G17"/>
    <mergeCell ref="D18:G18"/>
    <mergeCell ref="D15:G15"/>
    <mergeCell ref="D19:G19"/>
    <mergeCell ref="D5:G5"/>
    <mergeCell ref="D6:G6"/>
    <mergeCell ref="D11:G11"/>
    <mergeCell ref="D21:G21"/>
    <mergeCell ref="D16:G16"/>
    <mergeCell ref="D12:G12"/>
    <mergeCell ref="D20:G20"/>
    <mergeCell ref="D7:G7"/>
    <mergeCell ref="D10:G10"/>
    <mergeCell ref="D9:G9"/>
    <mergeCell ref="D14:G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November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Beata Matušková</cp:lastModifiedBy>
  <dcterms:created xsi:type="dcterms:W3CDTF">2022-05-27T11:53:48Z</dcterms:created>
  <dcterms:modified xsi:type="dcterms:W3CDTF">2023-12-21T06:25:20Z</dcterms:modified>
</cp:coreProperties>
</file>