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Z:\Verejny\EKONOM\OBJEDNÁVKY 2024\"/>
    </mc:Choice>
  </mc:AlternateContent>
  <xr:revisionPtr revIDLastSave="0" documentId="13_ncr:1_{F4576DE3-8437-4DBC-BAD0-7C1916E453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któber" sheetId="2" r:id="rId1"/>
    <sheet name="Hárok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2" l="1"/>
  <c r="I37" i="2"/>
  <c r="I36" i="2"/>
  <c r="I35" i="2"/>
  <c r="I32" i="2"/>
  <c r="J32" i="2"/>
  <c r="I26" i="2"/>
  <c r="J31" i="2" l="1"/>
  <c r="I31" i="2" s="1"/>
  <c r="J30" i="2"/>
  <c r="I30" i="2" s="1"/>
  <c r="H29" i="2"/>
  <c r="I29" i="2" s="1"/>
  <c r="H28" i="2"/>
  <c r="I28" i="2" s="1"/>
  <c r="J23" i="2"/>
  <c r="I23" i="2" s="1"/>
  <c r="I27" i="2"/>
  <c r="I12" i="2"/>
  <c r="I14" i="2"/>
  <c r="I5" i="2"/>
  <c r="I19" i="2"/>
  <c r="I16" i="2"/>
  <c r="I25" i="2"/>
  <c r="I22" i="2"/>
  <c r="I18" i="2"/>
  <c r="I17" i="2"/>
  <c r="I10" i="2"/>
  <c r="I9" i="2" l="1"/>
</calcChain>
</file>

<file path=xl/sharedStrings.xml><?xml version="1.0" encoding="utf-8"?>
<sst xmlns="http://schemas.openxmlformats.org/spreadsheetml/2006/main" count="274" uniqueCount="159">
  <si>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</si>
  <si>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</si>
  <si>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</si>
  <si>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</si>
  <si>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</si>
  <si>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</si>
  <si>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</si>
  <si>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</si>
  <si>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</si>
  <si>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</si>
  <si>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</si>
  <si>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</si>
  <si>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</si>
  <si>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</si>
  <si>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</si>
  <si>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</si>
  <si>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</si>
  <si>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</si>
  <si>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1</t>
  </si>
  <si>
    <t>režijný materiál</t>
  </si>
  <si>
    <t>služby</t>
  </si>
  <si>
    <t>marketing</t>
  </si>
  <si>
    <t>konferencia</t>
  </si>
  <si>
    <t>súťaž</t>
  </si>
  <si>
    <t>inovačné vzdelávanie</t>
  </si>
  <si>
    <t>športový materiál</t>
  </si>
  <si>
    <t>Rekreačné strediská                    Slovakia s.r.o.</t>
  </si>
  <si>
    <t>Konvetná 7, 811 03 Bratislava</t>
  </si>
  <si>
    <t>SEPO Peter Čársky</t>
  </si>
  <si>
    <t>Gajova 11, 811 09 Bratislava</t>
  </si>
  <si>
    <t>Prehľad objednávok - október 2024</t>
  </si>
  <si>
    <t>04102024</t>
  </si>
  <si>
    <t>Dansprint Ergometer Computer; Dansprint PRO software</t>
  </si>
  <si>
    <t>10102024</t>
  </si>
  <si>
    <t>Safety  Squat Bar</t>
  </si>
  <si>
    <t>Ing. Jakub Minár Forward Fitness</t>
  </si>
  <si>
    <t>486 Rybany, 956 36 Rybany</t>
  </si>
  <si>
    <t>2</t>
  </si>
  <si>
    <t>Ubytovanie na 2 noci pre 3 osoby s plnou penziou v termíne 15.11.2024 - 17.11.2024</t>
  </si>
  <si>
    <t>Lektorské služby - Ján Kubeš</t>
  </si>
  <si>
    <t>Ján Kubeš</t>
  </si>
  <si>
    <t>Rumjancevova 1231/13, 46001 Liberec CZ</t>
  </si>
  <si>
    <t>WAHOO New Kickr v6 Wifi Smart Bike Trainer; podkložka pod trenažér WAHOO KICKR Trainer FloorMat</t>
  </si>
  <si>
    <t>Specialized Bratislava</t>
  </si>
  <si>
    <t>Vajnorská 127, 83104 Bratislava</t>
  </si>
  <si>
    <t>46904492</t>
  </si>
  <si>
    <t>zrušené</t>
  </si>
  <si>
    <t>15102024</t>
  </si>
  <si>
    <t>Lektorské služby na tému Digitálna revolúcia v TŠV - outdoorové aktivity inak v termine 15.11. - 17.11.2024</t>
  </si>
  <si>
    <t>Mgr.  Slavomír Pačuta</t>
  </si>
  <si>
    <t>Cabov 119, 094 14 Cabov</t>
  </si>
  <si>
    <t>53245849</t>
  </si>
  <si>
    <t>Bc., Ing. Veronika Spišková</t>
  </si>
  <si>
    <t>Jesenského  73, 960 01 Zvolen</t>
  </si>
  <si>
    <t>53273516</t>
  </si>
  <si>
    <t>08102024</t>
  </si>
  <si>
    <t>Lektorské služby na tému Digitálna revolúcia v TŠV - outdoorové aktivity inak v termine 11.10. - 13.10.2024</t>
  </si>
  <si>
    <t>WAHOO New Kickr v6 WiFi Smart Bike Trainer</t>
  </si>
  <si>
    <t>Kolokrám s.r.o.</t>
  </si>
  <si>
    <t>Odboje 66, 471 14 Kamenický Šenov, CZ</t>
  </si>
  <si>
    <t>28682262</t>
  </si>
  <si>
    <t>Podložka pod trenažér WAHOO KICKR Trainer FloorMat</t>
  </si>
  <si>
    <t>14102024</t>
  </si>
  <si>
    <t>Mail Plus - narodnesportovecentrum.sk</t>
  </si>
  <si>
    <t>Webglobe, a.s.</t>
  </si>
  <si>
    <t>Stará Prievozská 1349/2,                         821 09 Bratislava</t>
  </si>
  <si>
    <t>52486567</t>
  </si>
  <si>
    <t>17102024</t>
  </si>
  <si>
    <t>Extra odvoz biologického odpadu</t>
  </si>
  <si>
    <t>opravy a udržiavanie</t>
  </si>
  <si>
    <t>Dandar s. r. o.</t>
  </si>
  <si>
    <t>Agátová 3428/5D, 841 02 Bratislava</t>
  </si>
  <si>
    <t>50101391</t>
  </si>
  <si>
    <t>18102024</t>
  </si>
  <si>
    <t>Sanitácia výdajníka vody, 500 ks pohárov, voda Dolphin 19 l</t>
  </si>
  <si>
    <t>Dolphin Central Europe, s.r.o.</t>
  </si>
  <si>
    <t>Nádražná 1958, 900 28 Ivanka pri Dunaji</t>
  </si>
  <si>
    <t>50046586</t>
  </si>
  <si>
    <t>21102024</t>
  </si>
  <si>
    <t>Ubytovanie na 2 noci pre 3 v termíne 8.11.2024 - 10.11.2024</t>
  </si>
  <si>
    <t>Súkromná stredná odborná škola hotelierstva a gastronómie Mladosť</t>
  </si>
  <si>
    <t>Pod Kalváriou 36, 080 01 Prešov</t>
  </si>
  <si>
    <t>00686514</t>
  </si>
  <si>
    <t>Podtejp telový, strapal 4x/10 cm</t>
  </si>
  <si>
    <t>športová príprava</t>
  </si>
  <si>
    <t>ENERGYSPORT SK, s.r.o.</t>
  </si>
  <si>
    <t>Hradská 19, 821 07 Bratislava</t>
  </si>
  <si>
    <t>51239558</t>
  </si>
  <si>
    <t>Licencie, moduly na rok 2025, DPH, mzdy, štátna pokladnica, podvojné účtovníctvo, rozpočty, HIM, pokladňa, fakturácia</t>
  </si>
  <si>
    <t>Asseco Solutions a.s.</t>
  </si>
  <si>
    <t>Galvahiho 19, 821 04 Bratislava</t>
  </si>
  <si>
    <t>00602311</t>
  </si>
  <si>
    <t>23102024</t>
  </si>
  <si>
    <t>Ubytovanie 1 noc pre 1 osobu v termíne 7.11.2024</t>
  </si>
  <si>
    <t>Prenájom priestorov múzea SOŠV - 24.10.2024</t>
  </si>
  <si>
    <t>ISŠ</t>
  </si>
  <si>
    <t>Slovenská olympijská marketingová a.s.</t>
  </si>
  <si>
    <t>Olympijské námestie 1,                                    831 04 Bratislava</t>
  </si>
  <si>
    <t>35801549</t>
  </si>
  <si>
    <t>originálne tonery C-exv</t>
  </si>
  <si>
    <t>interNETmania SK, s.r.o</t>
  </si>
  <si>
    <t>Nám. Osloboditeľov 65/6</t>
  </si>
  <si>
    <t>50462164</t>
  </si>
  <si>
    <t>24102024</t>
  </si>
  <si>
    <t>Oprava tlačiarne CANON</t>
  </si>
  <si>
    <t>CBC Slovakia s.r.o.</t>
  </si>
  <si>
    <t>Galvaniho 7/B, 821 04 Bratislava</t>
  </si>
  <si>
    <t>44773293</t>
  </si>
  <si>
    <t>29102024</t>
  </si>
  <si>
    <t>Športový materiál: masážny valec, odporová guma, trigger set</t>
  </si>
  <si>
    <t>iM3 s.r.o.</t>
  </si>
  <si>
    <t>Malotedejská 515/8, 929 01 Dunajská Streda</t>
  </si>
  <si>
    <t>45853461</t>
  </si>
  <si>
    <t>Športový materiál: masážny valec, textilné gumy na cvičenie</t>
  </si>
  <si>
    <t>Patrik Jurovčík</t>
  </si>
  <si>
    <t>Mieru 306/4, 027 43 Nižná</t>
  </si>
  <si>
    <t>53000854</t>
  </si>
  <si>
    <t>30102024</t>
  </si>
  <si>
    <t>Architektonická štúdia: tréningovo - diagnostické centrum</t>
  </si>
  <si>
    <t>FMK s.r.o.</t>
  </si>
  <si>
    <t>Černyševského 1281/35,                     851 01 Bratislava</t>
  </si>
  <si>
    <t>46960376</t>
  </si>
  <si>
    <t>Bezpečnostno-technická kontrola záložnej spiroergometrie PowerCube, zaškolenie zamestnancov</t>
  </si>
  <si>
    <t>EGAMED, spol. s r.o.</t>
  </si>
  <si>
    <t>Ratnovce č. 4, 922 31 Ratnovce</t>
  </si>
  <si>
    <t>00613606</t>
  </si>
  <si>
    <t>Podpora ISŠ, nahadzovanie nových RPO do RPOŠ, telefonická podpora a konzultácie, export aktívnych športovcov, export zväzov a ich počty na mesiac november</t>
  </si>
  <si>
    <t>stengl a.s.</t>
  </si>
  <si>
    <t>Žižkova 26, 811 02  Bratislava</t>
  </si>
  <si>
    <t>35873426</t>
  </si>
  <si>
    <t>Žiadosť o dáta z informačného systému športu a zmlúv o sponzorstve v športe</t>
  </si>
  <si>
    <t>31102024</t>
  </si>
  <si>
    <t xml:space="preserve">Zabezpečenie leteniek na SPJ v Lime </t>
  </si>
  <si>
    <t>Klub šermu Šamorín</t>
  </si>
  <si>
    <t>Veterná 8, 931 01 Šamorín</t>
  </si>
  <si>
    <t>30998085</t>
  </si>
  <si>
    <t>Účasť na SP v Tunise</t>
  </si>
  <si>
    <t>2-MAN BOB Wallner 2018</t>
  </si>
  <si>
    <t>kapitálové výdavky</t>
  </si>
  <si>
    <t>Roberta Feldmana street 11, LV-1014</t>
  </si>
  <si>
    <t>Seminár individuálna účtovná závierka subjektu verejnej správy</t>
  </si>
  <si>
    <t>seminár</t>
  </si>
  <si>
    <t>EDOS-PEM s.r.o.</t>
  </si>
  <si>
    <t>Tematínska 4, 851 05 Bratislava</t>
  </si>
  <si>
    <t>36287229</t>
  </si>
  <si>
    <t>5</t>
  </si>
  <si>
    <t>Stolnotenisový klub Lokomotíva Košice</t>
  </si>
  <si>
    <t>Čermeľská cesta 1, 040 01 Košice - Sever</t>
  </si>
  <si>
    <t>35546581</t>
  </si>
  <si>
    <t>Zabezpečenie účasti na WTT Youth Contender Dubai v termíne 14.10.2024 - 17.10.2024 pre Samuel Palušek</t>
  </si>
  <si>
    <t>Správa web stránky NŠC: technická podpora webu, programátorské IT práce, fixácia a úprava webu</t>
  </si>
  <si>
    <t>Verteco, s.r.o.</t>
  </si>
  <si>
    <t>Novosady 17, 962 12 Detva</t>
  </si>
  <si>
    <t>51649608</t>
  </si>
  <si>
    <t>Čistiace a upratovacie práce + dezinfekcia</t>
  </si>
  <si>
    <t>Povex s.r.o.</t>
  </si>
  <si>
    <t>Nevädzová 17211/6F, 821 01 Bratislava</t>
  </si>
  <si>
    <t>44416326</t>
  </si>
  <si>
    <t>Latvian Bobsleigh &amp; Skeleton Federation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</si>
</sst>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4" fontId="3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165" fontId="9" fillId="0" borderId="12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44" fontId="8" fillId="0" borderId="1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0" xfId="0" applyFont="1"/>
    <xf numFmtId="44" fontId="8" fillId="0" borderId="1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right" vertical="center"/>
    </xf>
    <xf numFmtId="49" fontId="8" fillId="0" borderId="10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3" fillId="0" borderId="0" xfId="1" applyFont="1" applyBorder="1" applyAlignment="1">
      <alignment vertical="center"/>
    </xf>
    <xf numFmtId="44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/>
    </xf>
    <xf numFmtId="7" fontId="3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4" fontId="8" fillId="0" borderId="0" xfId="0" applyNumberFormat="1" applyFont="1" applyAlignment="1">
      <alignment horizontal="center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topLeftCell="A4" workbookViewId="0">
      <selection activeCell="C37" sqref="C37"/>
    </sheetView>
  </sheetViews>
  <sheetFormatPr defaultColWidth="9.1796875" defaultRowHeight="15.5" x14ac:dyDescent="0.35"/>
  <cols>
    <col min="1" max="1" width="11.26953125" style="2" customWidth="1"/>
    <col min="2" max="2" width="2.81640625" style="2" customWidth="1"/>
    <col min="3" max="3" width="52.1796875" style="5" customWidth="1"/>
    <col min="4" max="4" width="3" style="5" bestFit="1" customWidth="1"/>
    <col min="5" max="5" width="2.26953125" style="5" bestFit="1" customWidth="1"/>
    <col min="6" max="6" width="4" style="5" bestFit="1" customWidth="1"/>
    <col min="7" max="7" width="5" style="5" bestFit="1" customWidth="1"/>
    <col min="8" max="8" width="12.26953125" style="20" bestFit="1" customWidth="1"/>
    <col min="9" max="9" width="12.81640625" style="24" bestFit="1" customWidth="1"/>
    <col min="10" max="10" width="12.26953125" style="20" bestFit="1" customWidth="1"/>
    <col min="11" max="11" width="9.1796875" style="3"/>
    <col min="12" max="12" width="13.7265625" style="2" customWidth="1"/>
    <col min="13" max="13" width="28" style="20" customWidth="1"/>
    <col min="14" max="14" width="32.81640625" style="20" customWidth="1"/>
    <col min="15" max="15" width="10.26953125" style="2" bestFit="1" customWidth="1"/>
    <col min="16" max="16" width="26.81640625" style="5" customWidth="1"/>
    <col min="17" max="16384" width="9.1796875" style="2"/>
  </cols>
  <sheetData>
    <row r="1" spans="1:16" x14ac:dyDescent="0.35">
      <c r="A1" s="61" t="s">
        <v>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6" thickBot="1" x14ac:dyDescent="0.4">
      <c r="A2" s="3"/>
      <c r="B2" s="4"/>
      <c r="D2" s="6"/>
      <c r="E2" s="7"/>
      <c r="F2" s="8"/>
      <c r="G2" s="8"/>
      <c r="H2" s="9"/>
      <c r="I2" s="10"/>
      <c r="J2" s="9"/>
      <c r="K2" s="1"/>
      <c r="L2" s="11"/>
      <c r="M2" s="12"/>
      <c r="N2" s="12"/>
    </row>
    <row r="3" spans="1:16" s="20" customFormat="1" ht="16" thickBot="1" x14ac:dyDescent="0.4">
      <c r="A3" s="62">
        <v>1</v>
      </c>
      <c r="B3" s="63"/>
      <c r="C3" s="13">
        <v>2</v>
      </c>
      <c r="D3" s="64"/>
      <c r="E3" s="65"/>
      <c r="F3" s="65"/>
      <c r="G3" s="65"/>
      <c r="H3" s="14"/>
      <c r="I3" s="15"/>
      <c r="J3" s="14" t="s">
        <v>0</v>
      </c>
      <c r="K3" s="14" t="s">
        <v>1</v>
      </c>
      <c r="L3" s="16">
        <v>5</v>
      </c>
      <c r="M3" s="17" t="s">
        <v>2</v>
      </c>
      <c r="N3" s="18" t="s">
        <v>3</v>
      </c>
      <c r="O3" s="16">
        <v>7</v>
      </c>
      <c r="P3" s="19" t="s">
        <v>4</v>
      </c>
    </row>
    <row r="4" spans="1:16" s="20" customFormat="1" ht="31" x14ac:dyDescent="0.35">
      <c r="A4" s="66" t="s">
        <v>5</v>
      </c>
      <c r="B4" s="67"/>
      <c r="C4" s="13" t="s">
        <v>6</v>
      </c>
      <c r="D4" s="64" t="s">
        <v>16</v>
      </c>
      <c r="E4" s="65"/>
      <c r="F4" s="65"/>
      <c r="G4" s="65"/>
      <c r="H4" s="21" t="s">
        <v>7</v>
      </c>
      <c r="I4" s="15" t="s">
        <v>8</v>
      </c>
      <c r="J4" s="21" t="s">
        <v>9</v>
      </c>
      <c r="K4" s="14" t="s">
        <v>10</v>
      </c>
      <c r="L4" s="22" t="s">
        <v>11</v>
      </c>
      <c r="M4" s="22" t="s">
        <v>12</v>
      </c>
      <c r="N4" s="22" t="s">
        <v>13</v>
      </c>
      <c r="O4" s="22" t="s">
        <v>14</v>
      </c>
      <c r="P4" s="23" t="s">
        <v>15</v>
      </c>
    </row>
    <row r="5" spans="1:16" s="32" customFormat="1" ht="43.5" x14ac:dyDescent="0.35">
      <c r="A5" s="25" t="s">
        <v>31</v>
      </c>
      <c r="B5" s="26" t="s">
        <v>18</v>
      </c>
      <c r="C5" s="27" t="s">
        <v>32</v>
      </c>
      <c r="D5" s="55" t="s">
        <v>25</v>
      </c>
      <c r="E5" s="56"/>
      <c r="F5" s="56"/>
      <c r="G5" s="57"/>
      <c r="H5" s="28">
        <v>1268</v>
      </c>
      <c r="I5" s="28">
        <f t="shared" ref="I5" si="0">J5-H5</f>
        <v>0</v>
      </c>
      <c r="J5" s="28">
        <v>1268</v>
      </c>
      <c r="K5" s="29"/>
      <c r="L5" s="30">
        <v>45569</v>
      </c>
      <c r="M5" s="31" t="s">
        <v>28</v>
      </c>
      <c r="N5" s="31" t="s">
        <v>29</v>
      </c>
      <c r="O5" s="31">
        <v>35002247</v>
      </c>
      <c r="P5" s="31" t="s">
        <v>17</v>
      </c>
    </row>
    <row r="6" spans="1:16" s="32" customFormat="1" ht="43.5" x14ac:dyDescent="0.35">
      <c r="A6" s="25" t="s">
        <v>31</v>
      </c>
      <c r="B6" s="26" t="s">
        <v>37</v>
      </c>
      <c r="C6" s="27" t="s">
        <v>39</v>
      </c>
      <c r="D6" s="55" t="s">
        <v>22</v>
      </c>
      <c r="E6" s="56"/>
      <c r="F6" s="56"/>
      <c r="G6" s="57"/>
      <c r="H6" s="28">
        <v>320</v>
      </c>
      <c r="I6" s="28">
        <v>0</v>
      </c>
      <c r="J6" s="28">
        <v>320</v>
      </c>
      <c r="K6" s="29"/>
      <c r="L6" s="30">
        <v>45569</v>
      </c>
      <c r="M6" s="31" t="s">
        <v>40</v>
      </c>
      <c r="N6" s="31" t="s">
        <v>41</v>
      </c>
      <c r="O6" s="31">
        <v>86793314</v>
      </c>
      <c r="P6" s="31" t="s">
        <v>17</v>
      </c>
    </row>
    <row r="7" spans="1:16" s="32" customFormat="1" ht="43.5" x14ac:dyDescent="0.35">
      <c r="A7" s="25" t="s">
        <v>55</v>
      </c>
      <c r="B7" s="26" t="s">
        <v>18</v>
      </c>
      <c r="C7" s="27" t="s">
        <v>56</v>
      </c>
      <c r="D7" s="55" t="s">
        <v>24</v>
      </c>
      <c r="E7" s="56"/>
      <c r="F7" s="56"/>
      <c r="G7" s="57"/>
      <c r="H7" s="28">
        <v>815</v>
      </c>
      <c r="I7" s="28">
        <v>0</v>
      </c>
      <c r="J7" s="28">
        <v>815</v>
      </c>
      <c r="K7" s="29"/>
      <c r="L7" s="30">
        <v>45573</v>
      </c>
      <c r="M7" s="31" t="s">
        <v>52</v>
      </c>
      <c r="N7" s="31" t="s">
        <v>53</v>
      </c>
      <c r="O7" s="31">
        <v>53273516</v>
      </c>
      <c r="P7" s="31" t="s">
        <v>17</v>
      </c>
    </row>
    <row r="8" spans="1:16" s="32" customFormat="1" ht="43.5" x14ac:dyDescent="0.35">
      <c r="A8" s="25" t="s">
        <v>55</v>
      </c>
      <c r="B8" s="26" t="s">
        <v>37</v>
      </c>
      <c r="C8" s="27" t="s">
        <v>56</v>
      </c>
      <c r="D8" s="55" t="s">
        <v>24</v>
      </c>
      <c r="E8" s="56"/>
      <c r="F8" s="56"/>
      <c r="G8" s="57"/>
      <c r="H8" s="28">
        <v>815</v>
      </c>
      <c r="I8" s="28">
        <v>0</v>
      </c>
      <c r="J8" s="28">
        <v>815</v>
      </c>
      <c r="K8" s="29"/>
      <c r="L8" s="30">
        <v>45573</v>
      </c>
      <c r="M8" s="31" t="s">
        <v>49</v>
      </c>
      <c r="N8" s="31" t="s">
        <v>50</v>
      </c>
      <c r="O8" s="31">
        <v>53245849</v>
      </c>
      <c r="P8" s="31" t="s">
        <v>17</v>
      </c>
    </row>
    <row r="9" spans="1:16" s="32" customFormat="1" ht="43.5" customHeight="1" x14ac:dyDescent="0.35">
      <c r="A9" s="25" t="s">
        <v>33</v>
      </c>
      <c r="B9" s="26" t="s">
        <v>18</v>
      </c>
      <c r="C9" s="27" t="s">
        <v>34</v>
      </c>
      <c r="D9" s="55" t="s">
        <v>25</v>
      </c>
      <c r="E9" s="56"/>
      <c r="F9" s="56"/>
      <c r="G9" s="57"/>
      <c r="H9" s="28">
        <v>299</v>
      </c>
      <c r="I9" s="28">
        <f t="shared" ref="I9:I27" si="1">J9-H9</f>
        <v>0</v>
      </c>
      <c r="J9" s="28">
        <v>299</v>
      </c>
      <c r="K9" s="29"/>
      <c r="L9" s="30">
        <v>45575</v>
      </c>
      <c r="M9" s="31" t="s">
        <v>35</v>
      </c>
      <c r="N9" s="31" t="s">
        <v>36</v>
      </c>
      <c r="O9" s="31">
        <v>47848049</v>
      </c>
      <c r="P9" s="31" t="s">
        <v>17</v>
      </c>
    </row>
    <row r="10" spans="1:16" s="32" customFormat="1" ht="43.5" x14ac:dyDescent="0.35">
      <c r="A10" s="25" t="s">
        <v>33</v>
      </c>
      <c r="B10" s="26" t="s">
        <v>37</v>
      </c>
      <c r="C10" s="27" t="s">
        <v>38</v>
      </c>
      <c r="D10" s="55" t="s">
        <v>24</v>
      </c>
      <c r="E10" s="56"/>
      <c r="F10" s="56"/>
      <c r="G10" s="57"/>
      <c r="H10" s="28">
        <v>330</v>
      </c>
      <c r="I10" s="28">
        <f t="shared" si="1"/>
        <v>0</v>
      </c>
      <c r="J10" s="28">
        <v>330</v>
      </c>
      <c r="K10" s="29"/>
      <c r="L10" s="30">
        <v>45575</v>
      </c>
      <c r="M10" s="31" t="s">
        <v>26</v>
      </c>
      <c r="N10" s="31" t="s">
        <v>27</v>
      </c>
      <c r="O10" s="31">
        <v>46083740</v>
      </c>
      <c r="P10" s="31" t="s">
        <v>17</v>
      </c>
    </row>
    <row r="11" spans="1:16" s="32" customFormat="1" ht="43.5" x14ac:dyDescent="0.35">
      <c r="A11" s="25" t="s">
        <v>33</v>
      </c>
      <c r="B11" s="33" t="s">
        <v>0</v>
      </c>
      <c r="C11" s="27" t="s">
        <v>42</v>
      </c>
      <c r="D11" s="54" t="s">
        <v>25</v>
      </c>
      <c r="E11" s="56"/>
      <c r="F11" s="56"/>
      <c r="G11" s="57"/>
      <c r="H11" s="28">
        <v>1140</v>
      </c>
      <c r="I11" s="28">
        <v>0</v>
      </c>
      <c r="J11" s="28">
        <v>1140</v>
      </c>
      <c r="K11" s="46" t="s">
        <v>46</v>
      </c>
      <c r="L11" s="30">
        <v>45575</v>
      </c>
      <c r="M11" s="31" t="s">
        <v>43</v>
      </c>
      <c r="N11" s="34" t="s">
        <v>44</v>
      </c>
      <c r="O11" s="29" t="s">
        <v>45</v>
      </c>
      <c r="P11" s="34" t="s">
        <v>17</v>
      </c>
    </row>
    <row r="12" spans="1:16" s="32" customFormat="1" ht="43.5" x14ac:dyDescent="0.35">
      <c r="A12" s="25" t="s">
        <v>33</v>
      </c>
      <c r="B12" s="33" t="s">
        <v>1</v>
      </c>
      <c r="C12" s="27" t="s">
        <v>88</v>
      </c>
      <c r="D12" s="54" t="s">
        <v>20</v>
      </c>
      <c r="E12" s="56"/>
      <c r="F12" s="56"/>
      <c r="G12" s="57"/>
      <c r="H12" s="28">
        <v>1748.9</v>
      </c>
      <c r="I12" s="28">
        <f>J12-H12</f>
        <v>349.77999999999975</v>
      </c>
      <c r="J12" s="28">
        <v>2098.6799999999998</v>
      </c>
      <c r="K12" s="46"/>
      <c r="L12" s="30">
        <v>45575</v>
      </c>
      <c r="M12" s="31" t="s">
        <v>89</v>
      </c>
      <c r="N12" s="34" t="s">
        <v>90</v>
      </c>
      <c r="O12" s="29" t="s">
        <v>91</v>
      </c>
      <c r="P12" s="34" t="s">
        <v>17</v>
      </c>
    </row>
    <row r="13" spans="1:16" s="32" customFormat="1" ht="43.5" x14ac:dyDescent="0.35">
      <c r="A13" s="25" t="s">
        <v>33</v>
      </c>
      <c r="B13" s="33" t="s">
        <v>145</v>
      </c>
      <c r="C13" s="27" t="s">
        <v>149</v>
      </c>
      <c r="D13" s="54" t="s">
        <v>84</v>
      </c>
      <c r="E13" s="56"/>
      <c r="F13" s="56"/>
      <c r="G13" s="57"/>
      <c r="H13" s="28">
        <v>700</v>
      </c>
      <c r="I13" s="28">
        <v>0</v>
      </c>
      <c r="J13" s="28">
        <v>700</v>
      </c>
      <c r="K13" s="46"/>
      <c r="L13" s="30">
        <v>45575</v>
      </c>
      <c r="M13" s="31" t="s">
        <v>146</v>
      </c>
      <c r="N13" s="34" t="s">
        <v>147</v>
      </c>
      <c r="O13" s="29" t="s">
        <v>148</v>
      </c>
      <c r="P13" s="34" t="s">
        <v>17</v>
      </c>
    </row>
    <row r="14" spans="1:16" s="32" customFormat="1" ht="43.5" x14ac:dyDescent="0.35">
      <c r="A14" s="25" t="s">
        <v>62</v>
      </c>
      <c r="B14" s="33" t="s">
        <v>18</v>
      </c>
      <c r="C14" s="27" t="s">
        <v>63</v>
      </c>
      <c r="D14" s="54" t="s">
        <v>21</v>
      </c>
      <c r="E14" s="56"/>
      <c r="F14" s="56"/>
      <c r="G14" s="57"/>
      <c r="H14" s="28">
        <v>38.28</v>
      </c>
      <c r="I14" s="28">
        <f>J14-H14</f>
        <v>7.6599999999999966</v>
      </c>
      <c r="J14" s="28">
        <v>45.94</v>
      </c>
      <c r="K14" s="46"/>
      <c r="L14" s="30">
        <v>45579</v>
      </c>
      <c r="M14" s="31" t="s">
        <v>64</v>
      </c>
      <c r="N14" s="34" t="s">
        <v>65</v>
      </c>
      <c r="O14" s="29" t="s">
        <v>66</v>
      </c>
      <c r="P14" s="34" t="s">
        <v>17</v>
      </c>
    </row>
    <row r="15" spans="1:16" s="32" customFormat="1" ht="43.5" x14ac:dyDescent="0.35">
      <c r="A15" s="25" t="s">
        <v>47</v>
      </c>
      <c r="B15" s="33" t="s">
        <v>18</v>
      </c>
      <c r="C15" s="27" t="s">
        <v>48</v>
      </c>
      <c r="D15" s="54" t="s">
        <v>24</v>
      </c>
      <c r="E15" s="56"/>
      <c r="F15" s="56"/>
      <c r="G15" s="57"/>
      <c r="H15" s="28">
        <v>815</v>
      </c>
      <c r="I15" s="28">
        <v>0</v>
      </c>
      <c r="J15" s="28">
        <v>815</v>
      </c>
      <c r="K15" s="29"/>
      <c r="L15" s="30">
        <v>45580</v>
      </c>
      <c r="M15" s="31" t="s">
        <v>49</v>
      </c>
      <c r="N15" s="34" t="s">
        <v>50</v>
      </c>
      <c r="O15" s="29" t="s">
        <v>51</v>
      </c>
      <c r="P15" s="34" t="s">
        <v>17</v>
      </c>
    </row>
    <row r="16" spans="1:16" s="32" customFormat="1" ht="43.5" x14ac:dyDescent="0.35">
      <c r="A16" s="25" t="s">
        <v>47</v>
      </c>
      <c r="B16" s="33" t="s">
        <v>37</v>
      </c>
      <c r="C16" s="27" t="s">
        <v>48</v>
      </c>
      <c r="D16" s="54" t="s">
        <v>24</v>
      </c>
      <c r="E16" s="56"/>
      <c r="F16" s="56"/>
      <c r="G16" s="57"/>
      <c r="H16" s="28">
        <v>815</v>
      </c>
      <c r="I16" s="28">
        <f>J16-H16</f>
        <v>0</v>
      </c>
      <c r="J16" s="28">
        <v>815</v>
      </c>
      <c r="K16" s="29"/>
      <c r="L16" s="30">
        <v>45580</v>
      </c>
      <c r="M16" s="31" t="s">
        <v>52</v>
      </c>
      <c r="N16" s="34" t="s">
        <v>53</v>
      </c>
      <c r="O16" s="29" t="s">
        <v>54</v>
      </c>
      <c r="P16" s="34" t="s">
        <v>17</v>
      </c>
    </row>
    <row r="17" spans="1:16" s="32" customFormat="1" ht="43.5" x14ac:dyDescent="0.35">
      <c r="A17" s="25" t="s">
        <v>47</v>
      </c>
      <c r="B17" s="33" t="s">
        <v>0</v>
      </c>
      <c r="C17" s="27" t="s">
        <v>57</v>
      </c>
      <c r="D17" s="54" t="s">
        <v>25</v>
      </c>
      <c r="E17" s="56"/>
      <c r="F17" s="56"/>
      <c r="G17" s="57"/>
      <c r="H17" s="28">
        <v>962.81</v>
      </c>
      <c r="I17" s="28">
        <f t="shared" si="1"/>
        <v>202.19000000000005</v>
      </c>
      <c r="J17" s="28">
        <v>1165</v>
      </c>
      <c r="K17" s="29"/>
      <c r="L17" s="30">
        <v>45580</v>
      </c>
      <c r="M17" s="31" t="s">
        <v>58</v>
      </c>
      <c r="N17" s="34" t="s">
        <v>59</v>
      </c>
      <c r="O17" s="29" t="s">
        <v>60</v>
      </c>
      <c r="P17" s="34" t="s">
        <v>17</v>
      </c>
    </row>
    <row r="18" spans="1:16" s="32" customFormat="1" ht="43.5" x14ac:dyDescent="0.35">
      <c r="A18" s="25" t="s">
        <v>47</v>
      </c>
      <c r="B18" s="33" t="s">
        <v>1</v>
      </c>
      <c r="C18" s="35" t="s">
        <v>61</v>
      </c>
      <c r="D18" s="54" t="s">
        <v>25</v>
      </c>
      <c r="E18" s="56"/>
      <c r="F18" s="56"/>
      <c r="G18" s="57"/>
      <c r="H18" s="36">
        <v>140</v>
      </c>
      <c r="I18" s="28">
        <f t="shared" si="1"/>
        <v>0</v>
      </c>
      <c r="J18" s="28">
        <v>140</v>
      </c>
      <c r="K18" s="29"/>
      <c r="L18" s="30">
        <v>45580</v>
      </c>
      <c r="M18" s="31" t="s">
        <v>43</v>
      </c>
      <c r="N18" s="34" t="s">
        <v>44</v>
      </c>
      <c r="O18" s="29" t="s">
        <v>45</v>
      </c>
      <c r="P18" s="34" t="s">
        <v>17</v>
      </c>
    </row>
    <row r="19" spans="1:16" s="32" customFormat="1" ht="45.65" customHeight="1" x14ac:dyDescent="0.35">
      <c r="A19" s="25" t="s">
        <v>67</v>
      </c>
      <c r="B19" s="33" t="s">
        <v>18</v>
      </c>
      <c r="C19" s="35" t="s">
        <v>68</v>
      </c>
      <c r="D19" s="54" t="s">
        <v>69</v>
      </c>
      <c r="E19" s="56"/>
      <c r="F19" s="56"/>
      <c r="G19" s="57"/>
      <c r="H19" s="36">
        <v>0</v>
      </c>
      <c r="I19" s="28">
        <f t="shared" si="1"/>
        <v>0</v>
      </c>
      <c r="J19" s="28">
        <v>0</v>
      </c>
      <c r="K19" s="29"/>
      <c r="L19" s="30">
        <v>45582</v>
      </c>
      <c r="M19" s="31" t="s">
        <v>70</v>
      </c>
      <c r="N19" s="34" t="s">
        <v>71</v>
      </c>
      <c r="O19" s="29" t="s">
        <v>72</v>
      </c>
      <c r="P19" s="34" t="s">
        <v>17</v>
      </c>
    </row>
    <row r="20" spans="1:16" s="32" customFormat="1" ht="45.65" customHeight="1" x14ac:dyDescent="0.35">
      <c r="A20" s="25" t="s">
        <v>73</v>
      </c>
      <c r="B20" s="33" t="s">
        <v>18</v>
      </c>
      <c r="C20" s="35" t="s">
        <v>74</v>
      </c>
      <c r="D20" s="54" t="s">
        <v>20</v>
      </c>
      <c r="E20" s="56"/>
      <c r="F20" s="56"/>
      <c r="G20" s="57"/>
      <c r="H20" s="36">
        <v>90.65</v>
      </c>
      <c r="I20" s="28">
        <v>0</v>
      </c>
      <c r="J20" s="28">
        <v>90.65</v>
      </c>
      <c r="K20" s="29"/>
      <c r="L20" s="30">
        <v>45583</v>
      </c>
      <c r="M20" s="31" t="s">
        <v>75</v>
      </c>
      <c r="N20" s="34" t="s">
        <v>76</v>
      </c>
      <c r="O20" s="29" t="s">
        <v>77</v>
      </c>
      <c r="P20" s="34" t="s">
        <v>17</v>
      </c>
    </row>
    <row r="21" spans="1:16" s="32" customFormat="1" ht="45.65" customHeight="1" x14ac:dyDescent="0.35">
      <c r="A21" s="25" t="s">
        <v>78</v>
      </c>
      <c r="B21" s="33" t="s">
        <v>18</v>
      </c>
      <c r="C21" s="35" t="s">
        <v>79</v>
      </c>
      <c r="D21" s="54" t="s">
        <v>24</v>
      </c>
      <c r="E21" s="56"/>
      <c r="F21" s="56"/>
      <c r="G21" s="57"/>
      <c r="H21" s="36">
        <v>60</v>
      </c>
      <c r="I21" s="28">
        <v>0</v>
      </c>
      <c r="J21" s="28">
        <v>60</v>
      </c>
      <c r="K21" s="29"/>
      <c r="L21" s="30">
        <v>45586</v>
      </c>
      <c r="M21" s="31" t="s">
        <v>80</v>
      </c>
      <c r="N21" s="34" t="s">
        <v>81</v>
      </c>
      <c r="O21" s="29" t="s">
        <v>82</v>
      </c>
      <c r="P21" s="34" t="s">
        <v>17</v>
      </c>
    </row>
    <row r="22" spans="1:16" s="32" customFormat="1" ht="45.65" customHeight="1" x14ac:dyDescent="0.35">
      <c r="A22" s="25" t="s">
        <v>78</v>
      </c>
      <c r="B22" s="33" t="s">
        <v>37</v>
      </c>
      <c r="C22" s="37" t="s">
        <v>83</v>
      </c>
      <c r="D22" s="54" t="s">
        <v>84</v>
      </c>
      <c r="E22" s="56"/>
      <c r="F22" s="56"/>
      <c r="G22" s="57"/>
      <c r="H22" s="38">
        <v>289.11</v>
      </c>
      <c r="I22" s="28">
        <f t="shared" si="1"/>
        <v>30.990000000000009</v>
      </c>
      <c r="J22" s="28">
        <v>320.10000000000002</v>
      </c>
      <c r="K22" s="29"/>
      <c r="L22" s="30">
        <v>45586</v>
      </c>
      <c r="M22" s="39" t="s">
        <v>85</v>
      </c>
      <c r="N22" s="40" t="s">
        <v>86</v>
      </c>
      <c r="O22" s="29" t="s">
        <v>87</v>
      </c>
      <c r="P22" s="34" t="s">
        <v>17</v>
      </c>
    </row>
    <row r="23" spans="1:16" s="32" customFormat="1" ht="45.65" customHeight="1" x14ac:dyDescent="0.35">
      <c r="A23" s="25" t="s">
        <v>78</v>
      </c>
      <c r="B23" s="33" t="s">
        <v>0</v>
      </c>
      <c r="C23" s="37" t="s">
        <v>104</v>
      </c>
      <c r="D23" s="54" t="s">
        <v>69</v>
      </c>
      <c r="E23" s="56"/>
      <c r="F23" s="56"/>
      <c r="G23" s="57"/>
      <c r="H23" s="38">
        <v>60</v>
      </c>
      <c r="I23" s="28">
        <f>J23-H23</f>
        <v>12</v>
      </c>
      <c r="J23" s="28">
        <f>H23*1.2</f>
        <v>72</v>
      </c>
      <c r="K23" s="29"/>
      <c r="L23" s="30">
        <v>45586</v>
      </c>
      <c r="M23" s="39" t="s">
        <v>105</v>
      </c>
      <c r="N23" s="40" t="s">
        <v>106</v>
      </c>
      <c r="O23" s="45" t="s">
        <v>107</v>
      </c>
      <c r="P23" s="34" t="s">
        <v>17</v>
      </c>
    </row>
    <row r="24" spans="1:16" s="32" customFormat="1" ht="45.65" customHeight="1" x14ac:dyDescent="0.35">
      <c r="A24" s="25" t="s">
        <v>92</v>
      </c>
      <c r="B24" s="33" t="s">
        <v>18</v>
      </c>
      <c r="C24" s="37" t="s">
        <v>93</v>
      </c>
      <c r="D24" s="54" t="s">
        <v>24</v>
      </c>
      <c r="E24" s="56"/>
      <c r="F24" s="56"/>
      <c r="G24" s="57"/>
      <c r="H24" s="38">
        <v>30</v>
      </c>
      <c r="I24" s="28">
        <v>0</v>
      </c>
      <c r="J24" s="28">
        <v>30</v>
      </c>
      <c r="K24" s="29"/>
      <c r="L24" s="30">
        <v>45588</v>
      </c>
      <c r="M24" s="47" t="s">
        <v>80</v>
      </c>
      <c r="N24" s="40" t="s">
        <v>81</v>
      </c>
      <c r="O24" s="45" t="s">
        <v>82</v>
      </c>
      <c r="P24" s="34" t="s">
        <v>17</v>
      </c>
    </row>
    <row r="25" spans="1:16" s="32" customFormat="1" ht="45.65" customHeight="1" x14ac:dyDescent="0.35">
      <c r="A25" s="25" t="s">
        <v>92</v>
      </c>
      <c r="B25" s="33" t="s">
        <v>37</v>
      </c>
      <c r="C25" s="37" t="s">
        <v>94</v>
      </c>
      <c r="D25" s="54" t="s">
        <v>95</v>
      </c>
      <c r="E25" s="56"/>
      <c r="F25" s="56"/>
      <c r="G25" s="57"/>
      <c r="H25" s="38">
        <v>150</v>
      </c>
      <c r="I25" s="28">
        <f t="shared" si="1"/>
        <v>0</v>
      </c>
      <c r="J25" s="28">
        <v>150</v>
      </c>
      <c r="K25" s="29"/>
      <c r="L25" s="30">
        <v>45588</v>
      </c>
      <c r="M25" s="47" t="s">
        <v>96</v>
      </c>
      <c r="N25" s="44" t="s">
        <v>97</v>
      </c>
      <c r="O25" s="43" t="s">
        <v>98</v>
      </c>
      <c r="P25" s="34" t="s">
        <v>17</v>
      </c>
    </row>
    <row r="26" spans="1:16" s="32" customFormat="1" ht="45.65" customHeight="1" x14ac:dyDescent="0.35">
      <c r="A26" s="25" t="s">
        <v>92</v>
      </c>
      <c r="B26" s="33" t="s">
        <v>0</v>
      </c>
      <c r="C26" s="37" t="s">
        <v>126</v>
      </c>
      <c r="D26" s="54" t="s">
        <v>95</v>
      </c>
      <c r="E26" s="56"/>
      <c r="F26" s="56"/>
      <c r="G26" s="57"/>
      <c r="H26" s="38">
        <v>69</v>
      </c>
      <c r="I26" s="28">
        <f>J26-H26</f>
        <v>13.799999999999997</v>
      </c>
      <c r="J26" s="28">
        <v>82.8</v>
      </c>
      <c r="K26" s="29"/>
      <c r="L26" s="30">
        <v>45588</v>
      </c>
      <c r="M26" s="47" t="s">
        <v>127</v>
      </c>
      <c r="N26" s="44" t="s">
        <v>128</v>
      </c>
      <c r="O26" s="43" t="s">
        <v>129</v>
      </c>
      <c r="P26" s="34" t="s">
        <v>17</v>
      </c>
    </row>
    <row r="27" spans="1:16" s="32" customFormat="1" ht="45.65" customHeight="1" x14ac:dyDescent="0.35">
      <c r="A27" s="25" t="s">
        <v>103</v>
      </c>
      <c r="B27" s="33" t="s">
        <v>18</v>
      </c>
      <c r="C27" s="37" t="s">
        <v>99</v>
      </c>
      <c r="D27" s="54" t="s">
        <v>19</v>
      </c>
      <c r="E27" s="56"/>
      <c r="F27" s="56"/>
      <c r="G27" s="57"/>
      <c r="H27" s="38">
        <v>210.69</v>
      </c>
      <c r="I27" s="28">
        <f t="shared" si="1"/>
        <v>42.140000000000015</v>
      </c>
      <c r="J27" s="42">
        <v>252.83</v>
      </c>
      <c r="K27" s="29"/>
      <c r="L27" s="30">
        <v>45589</v>
      </c>
      <c r="M27" s="39" t="s">
        <v>100</v>
      </c>
      <c r="N27" s="44" t="s">
        <v>101</v>
      </c>
      <c r="O27" s="43" t="s">
        <v>102</v>
      </c>
      <c r="P27" s="34" t="s">
        <v>17</v>
      </c>
    </row>
    <row r="28" spans="1:16" s="32" customFormat="1" ht="45.65" customHeight="1" x14ac:dyDescent="0.35">
      <c r="A28" s="25" t="s">
        <v>108</v>
      </c>
      <c r="B28" s="33" t="s">
        <v>18</v>
      </c>
      <c r="C28" s="37" t="s">
        <v>109</v>
      </c>
      <c r="D28" s="54" t="s">
        <v>25</v>
      </c>
      <c r="E28" s="56"/>
      <c r="F28" s="56"/>
      <c r="G28" s="57"/>
      <c r="H28" s="38">
        <f>J28/1.2</f>
        <v>202.16666666666666</v>
      </c>
      <c r="I28" s="42">
        <f>J28-H28</f>
        <v>40.433333333333337</v>
      </c>
      <c r="J28" s="42">
        <v>242.6</v>
      </c>
      <c r="K28" s="29"/>
      <c r="L28" s="30">
        <v>45594</v>
      </c>
      <c r="M28" s="39" t="s">
        <v>110</v>
      </c>
      <c r="N28" s="44" t="s">
        <v>111</v>
      </c>
      <c r="O28" s="43" t="s">
        <v>112</v>
      </c>
      <c r="P28" s="34" t="s">
        <v>17</v>
      </c>
    </row>
    <row r="29" spans="1:16" s="32" customFormat="1" ht="45.65" customHeight="1" x14ac:dyDescent="0.35">
      <c r="A29" s="25" t="s">
        <v>108</v>
      </c>
      <c r="B29" s="33" t="s">
        <v>37</v>
      </c>
      <c r="C29" s="37" t="s">
        <v>113</v>
      </c>
      <c r="D29" s="54" t="s">
        <v>25</v>
      </c>
      <c r="E29" s="56"/>
      <c r="F29" s="56"/>
      <c r="G29" s="57"/>
      <c r="H29" s="38">
        <f>J29/1.2</f>
        <v>59.750000000000007</v>
      </c>
      <c r="I29" s="42">
        <f>J29-H29</f>
        <v>11.949999999999996</v>
      </c>
      <c r="J29" s="42">
        <v>71.7</v>
      </c>
      <c r="K29" s="29"/>
      <c r="L29" s="30">
        <v>45594</v>
      </c>
      <c r="M29" s="47" t="s">
        <v>114</v>
      </c>
      <c r="N29" s="44" t="s">
        <v>115</v>
      </c>
      <c r="O29" s="43" t="s">
        <v>116</v>
      </c>
      <c r="P29" s="34" t="s">
        <v>17</v>
      </c>
    </row>
    <row r="30" spans="1:16" s="100" customFormat="1" ht="43.5" x14ac:dyDescent="0.35">
      <c r="A30" s="48" t="s">
        <v>117</v>
      </c>
      <c r="B30" s="94">
        <v>1</v>
      </c>
      <c r="C30" s="95" t="s">
        <v>118</v>
      </c>
      <c r="D30" s="55" t="s">
        <v>20</v>
      </c>
      <c r="E30" s="96"/>
      <c r="F30" s="96"/>
      <c r="G30" s="97"/>
      <c r="H30" s="98">
        <v>24850</v>
      </c>
      <c r="I30" s="42">
        <f>J30-H30</f>
        <v>4970</v>
      </c>
      <c r="J30" s="98">
        <f>H30*1.2</f>
        <v>29820</v>
      </c>
      <c r="K30" s="52"/>
      <c r="L30" s="99">
        <v>45595</v>
      </c>
      <c r="M30" s="31" t="s">
        <v>119</v>
      </c>
      <c r="N30" s="34" t="s">
        <v>120</v>
      </c>
      <c r="O30" s="52" t="s">
        <v>121</v>
      </c>
      <c r="P30" s="34" t="s">
        <v>17</v>
      </c>
    </row>
    <row r="31" spans="1:16" s="32" customFormat="1" ht="43.5" x14ac:dyDescent="0.35">
      <c r="A31" s="48" t="s">
        <v>117</v>
      </c>
      <c r="B31" s="49">
        <v>2</v>
      </c>
      <c r="C31" s="101" t="s">
        <v>122</v>
      </c>
      <c r="D31" s="58" t="s">
        <v>69</v>
      </c>
      <c r="E31" s="58"/>
      <c r="F31" s="58"/>
      <c r="G31" s="58"/>
      <c r="H31" s="42">
        <v>260</v>
      </c>
      <c r="I31" s="102">
        <f>J31-H31</f>
        <v>52</v>
      </c>
      <c r="J31" s="42">
        <f>H31*1.2</f>
        <v>312</v>
      </c>
      <c r="K31" s="50"/>
      <c r="L31" s="99">
        <v>45595</v>
      </c>
      <c r="M31" s="39" t="s">
        <v>123</v>
      </c>
      <c r="N31" s="40" t="s">
        <v>124</v>
      </c>
      <c r="O31" s="43" t="s">
        <v>125</v>
      </c>
      <c r="P31" s="34" t="s">
        <v>17</v>
      </c>
    </row>
    <row r="32" spans="1:16" s="32" customFormat="1" ht="43.5" x14ac:dyDescent="0.35">
      <c r="A32" s="48" t="s">
        <v>117</v>
      </c>
      <c r="B32" s="91">
        <v>3</v>
      </c>
      <c r="C32" s="101" t="s">
        <v>130</v>
      </c>
      <c r="D32" s="54" t="s">
        <v>95</v>
      </c>
      <c r="E32" s="56"/>
      <c r="F32" s="56"/>
      <c r="G32" s="57"/>
      <c r="H32" s="38">
        <v>1380</v>
      </c>
      <c r="I32" s="42">
        <f>J32-H32</f>
        <v>276</v>
      </c>
      <c r="J32" s="42">
        <f>H32*1.2</f>
        <v>1656</v>
      </c>
      <c r="K32" s="50"/>
      <c r="L32" s="51">
        <v>45595</v>
      </c>
      <c r="M32" s="39" t="s">
        <v>127</v>
      </c>
      <c r="N32" s="39" t="s">
        <v>128</v>
      </c>
      <c r="O32" s="39">
        <v>35873426</v>
      </c>
      <c r="P32" s="34" t="s">
        <v>17</v>
      </c>
    </row>
    <row r="33" spans="1:17" s="32" customFormat="1" ht="43.5" x14ac:dyDescent="0.35">
      <c r="A33" s="48" t="s">
        <v>131</v>
      </c>
      <c r="B33" s="49">
        <v>1</v>
      </c>
      <c r="C33" s="37" t="s">
        <v>132</v>
      </c>
      <c r="D33" s="54" t="s">
        <v>23</v>
      </c>
      <c r="E33" s="56"/>
      <c r="F33" s="56"/>
      <c r="G33" s="57"/>
      <c r="H33" s="38">
        <v>505</v>
      </c>
      <c r="I33" s="42">
        <v>0</v>
      </c>
      <c r="J33" s="42">
        <v>505</v>
      </c>
      <c r="K33" s="50"/>
      <c r="L33" s="51">
        <v>45596</v>
      </c>
      <c r="M33" s="40" t="s">
        <v>133</v>
      </c>
      <c r="N33" s="40" t="s">
        <v>134</v>
      </c>
      <c r="O33" s="43" t="s">
        <v>135</v>
      </c>
      <c r="P33" s="34" t="s">
        <v>17</v>
      </c>
    </row>
    <row r="34" spans="1:17" s="32" customFormat="1" ht="43.5" x14ac:dyDescent="0.35">
      <c r="A34" s="48" t="s">
        <v>131</v>
      </c>
      <c r="B34" s="49">
        <v>2</v>
      </c>
      <c r="C34" s="37" t="s">
        <v>136</v>
      </c>
      <c r="D34" s="54" t="s">
        <v>19</v>
      </c>
      <c r="E34" s="59"/>
      <c r="F34" s="59"/>
      <c r="G34" s="60"/>
      <c r="H34" s="38">
        <v>1260</v>
      </c>
      <c r="I34" s="42">
        <v>0</v>
      </c>
      <c r="J34" s="42">
        <v>1260</v>
      </c>
      <c r="K34" s="50"/>
      <c r="L34" s="51">
        <v>45596</v>
      </c>
      <c r="M34" s="40" t="s">
        <v>133</v>
      </c>
      <c r="N34" s="40" t="s">
        <v>134</v>
      </c>
      <c r="O34" s="43" t="s">
        <v>135</v>
      </c>
      <c r="P34" s="31" t="s">
        <v>17</v>
      </c>
    </row>
    <row r="35" spans="1:17" s="32" customFormat="1" ht="43.5" x14ac:dyDescent="0.35">
      <c r="A35" s="48" t="s">
        <v>131</v>
      </c>
      <c r="B35" s="49">
        <v>3</v>
      </c>
      <c r="C35" s="37" t="s">
        <v>137</v>
      </c>
      <c r="D35" s="54" t="s">
        <v>138</v>
      </c>
      <c r="E35" s="56"/>
      <c r="F35" s="56"/>
      <c r="G35" s="57"/>
      <c r="H35" s="38">
        <v>49990</v>
      </c>
      <c r="I35" s="42">
        <f>J35-H35</f>
        <v>9998</v>
      </c>
      <c r="J35" s="42">
        <v>59988</v>
      </c>
      <c r="K35" s="50"/>
      <c r="L35" s="51">
        <v>45596</v>
      </c>
      <c r="M35" s="47" t="s">
        <v>158</v>
      </c>
      <c r="N35" s="39" t="s">
        <v>139</v>
      </c>
      <c r="O35" s="52"/>
      <c r="P35" s="31" t="s">
        <v>17</v>
      </c>
    </row>
    <row r="36" spans="1:17" s="32" customFormat="1" ht="43.5" x14ac:dyDescent="0.35">
      <c r="A36" s="48" t="s">
        <v>131</v>
      </c>
      <c r="B36" s="49">
        <v>4</v>
      </c>
      <c r="C36" s="37" t="s">
        <v>140</v>
      </c>
      <c r="D36" s="54" t="s">
        <v>141</v>
      </c>
      <c r="E36" s="56"/>
      <c r="F36" s="56"/>
      <c r="G36" s="57"/>
      <c r="H36" s="38">
        <v>81.66</v>
      </c>
      <c r="I36" s="42">
        <f>J36-H36</f>
        <v>16.340000000000003</v>
      </c>
      <c r="J36" s="42">
        <v>98</v>
      </c>
      <c r="K36" s="50"/>
      <c r="L36" s="51">
        <v>45596</v>
      </c>
      <c r="M36" s="39" t="s">
        <v>142</v>
      </c>
      <c r="N36" s="39" t="s">
        <v>143</v>
      </c>
      <c r="O36" s="52" t="s">
        <v>144</v>
      </c>
      <c r="P36" s="31" t="s">
        <v>17</v>
      </c>
    </row>
    <row r="37" spans="1:17" s="32" customFormat="1" ht="43.5" x14ac:dyDescent="0.35">
      <c r="A37" s="48" t="s">
        <v>131</v>
      </c>
      <c r="B37" s="49">
        <v>5</v>
      </c>
      <c r="C37" s="37" t="s">
        <v>150</v>
      </c>
      <c r="D37" s="54" t="s">
        <v>21</v>
      </c>
      <c r="E37" s="56"/>
      <c r="F37" s="56"/>
      <c r="G37" s="57"/>
      <c r="H37" s="38">
        <v>2650</v>
      </c>
      <c r="I37" s="42">
        <f>J37-H37</f>
        <v>530</v>
      </c>
      <c r="J37" s="42">
        <v>3180</v>
      </c>
      <c r="K37" s="50"/>
      <c r="L37" s="51">
        <v>45596</v>
      </c>
      <c r="M37" s="39" t="s">
        <v>151</v>
      </c>
      <c r="N37" s="47" t="s">
        <v>152</v>
      </c>
      <c r="O37" s="52" t="s">
        <v>153</v>
      </c>
      <c r="P37" s="31" t="s">
        <v>17</v>
      </c>
    </row>
    <row r="38" spans="1:17" s="32" customFormat="1" ht="43.5" x14ac:dyDescent="0.35">
      <c r="A38" s="53" t="s">
        <v>131</v>
      </c>
      <c r="B38" s="91">
        <v>6</v>
      </c>
      <c r="C38" s="92" t="s">
        <v>154</v>
      </c>
      <c r="D38" s="93" t="s">
        <v>20</v>
      </c>
      <c r="E38" s="58"/>
      <c r="F38" s="58"/>
      <c r="G38" s="58"/>
      <c r="H38" s="42">
        <v>6594</v>
      </c>
      <c r="I38" s="42">
        <f>J38-H38</f>
        <v>1318</v>
      </c>
      <c r="J38" s="42">
        <v>7912</v>
      </c>
      <c r="K38" s="50"/>
      <c r="L38" s="51">
        <v>45596</v>
      </c>
      <c r="M38" s="39" t="s">
        <v>155</v>
      </c>
      <c r="N38" s="39" t="s">
        <v>156</v>
      </c>
      <c r="O38" s="52" t="s">
        <v>157</v>
      </c>
      <c r="P38" s="31" t="s">
        <v>17</v>
      </c>
    </row>
    <row r="39" spans="1:17" s="20" customFormat="1" ht="48" customHeight="1" x14ac:dyDescent="0.35">
      <c r="A39" s="68"/>
      <c r="B39" s="69"/>
      <c r="C39" s="70"/>
      <c r="D39" s="71"/>
      <c r="E39" s="71"/>
      <c r="F39" s="71"/>
      <c r="G39" s="71"/>
      <c r="H39" s="72"/>
      <c r="I39" s="73"/>
      <c r="J39" s="73"/>
      <c r="K39" s="74"/>
      <c r="L39" s="75"/>
      <c r="M39" s="76"/>
      <c r="N39" s="77"/>
      <c r="O39" s="78"/>
      <c r="P39" s="77"/>
      <c r="Q39" s="78"/>
    </row>
    <row r="40" spans="1:17" s="20" customFormat="1" x14ac:dyDescent="0.35">
      <c r="A40" s="68"/>
      <c r="B40" s="79"/>
      <c r="C40" s="80"/>
      <c r="D40" s="81"/>
      <c r="E40" s="81"/>
      <c r="F40" s="81"/>
      <c r="G40" s="81"/>
      <c r="H40" s="73"/>
      <c r="I40" s="73"/>
      <c r="J40" s="73"/>
      <c r="K40" s="74"/>
      <c r="L40" s="75"/>
      <c r="M40" s="78"/>
      <c r="N40" s="78"/>
      <c r="O40" s="82"/>
      <c r="P40" s="77"/>
      <c r="Q40" s="78"/>
    </row>
    <row r="41" spans="1:17" s="20" customFormat="1" x14ac:dyDescent="0.35">
      <c r="A41" s="68"/>
      <c r="B41" s="79"/>
      <c r="C41" s="80"/>
      <c r="D41" s="81"/>
      <c r="E41" s="83"/>
      <c r="F41" s="83"/>
      <c r="G41" s="83"/>
      <c r="H41" s="73"/>
      <c r="I41" s="73"/>
      <c r="J41" s="73"/>
      <c r="K41" s="74"/>
      <c r="L41" s="75"/>
      <c r="M41" s="78"/>
      <c r="N41" s="78"/>
      <c r="O41" s="82"/>
      <c r="P41" s="77"/>
      <c r="Q41" s="78"/>
    </row>
    <row r="42" spans="1:17" s="20" customFormat="1" x14ac:dyDescent="0.35">
      <c r="A42" s="68"/>
      <c r="B42" s="79"/>
      <c r="C42" s="80"/>
      <c r="D42" s="81"/>
      <c r="E42" s="83"/>
      <c r="F42" s="83"/>
      <c r="G42" s="83"/>
      <c r="H42" s="73"/>
      <c r="I42" s="73"/>
      <c r="J42" s="73"/>
      <c r="K42" s="74"/>
      <c r="L42" s="75"/>
      <c r="M42" s="78"/>
      <c r="N42" s="78"/>
      <c r="O42" s="82"/>
      <c r="P42" s="77"/>
      <c r="Q42" s="78"/>
    </row>
    <row r="43" spans="1:17" s="20" customFormat="1" x14ac:dyDescent="0.35">
      <c r="A43" s="68"/>
      <c r="B43" s="79"/>
      <c r="C43" s="80"/>
      <c r="D43" s="81"/>
      <c r="E43" s="81"/>
      <c r="F43" s="81"/>
      <c r="G43" s="81"/>
      <c r="H43" s="73"/>
      <c r="I43" s="73"/>
      <c r="J43" s="73"/>
      <c r="K43" s="74"/>
      <c r="L43" s="75"/>
      <c r="M43" s="78"/>
      <c r="N43" s="78"/>
      <c r="O43" s="82"/>
      <c r="P43" s="77"/>
      <c r="Q43" s="78"/>
    </row>
    <row r="44" spans="1:17" s="20" customFormat="1" x14ac:dyDescent="0.35">
      <c r="A44" s="68"/>
      <c r="B44" s="79"/>
      <c r="C44" s="80"/>
      <c r="D44" s="81"/>
      <c r="E44" s="81"/>
      <c r="F44" s="81"/>
      <c r="G44" s="81"/>
      <c r="H44" s="73"/>
      <c r="I44" s="84"/>
      <c r="J44" s="73"/>
      <c r="K44" s="74"/>
      <c r="L44" s="75"/>
      <c r="M44" s="78"/>
      <c r="N44" s="78"/>
      <c r="O44" s="82"/>
      <c r="P44" s="77"/>
      <c r="Q44" s="78"/>
    </row>
    <row r="45" spans="1:17" x14ac:dyDescent="0.35">
      <c r="A45" s="68"/>
      <c r="B45" s="85"/>
      <c r="C45" s="80"/>
      <c r="D45" s="81"/>
      <c r="E45" s="81"/>
      <c r="F45" s="81"/>
      <c r="G45" s="81"/>
      <c r="H45" s="86"/>
      <c r="I45" s="73"/>
      <c r="J45" s="73"/>
      <c r="K45" s="74"/>
      <c r="L45" s="75"/>
      <c r="M45" s="78"/>
      <c r="N45" s="78"/>
      <c r="O45" s="74"/>
      <c r="P45" s="77"/>
      <c r="Q45" s="79"/>
    </row>
    <row r="46" spans="1:17" x14ac:dyDescent="0.35">
      <c r="A46" s="68"/>
      <c r="B46" s="85"/>
      <c r="C46" s="80"/>
      <c r="D46" s="81"/>
      <c r="E46" s="81"/>
      <c r="F46" s="81"/>
      <c r="G46" s="81"/>
      <c r="H46" s="86"/>
      <c r="I46" s="73"/>
      <c r="J46" s="73"/>
      <c r="K46" s="74"/>
      <c r="L46" s="75"/>
      <c r="M46" s="78"/>
      <c r="N46" s="78"/>
      <c r="O46" s="74"/>
      <c r="P46" s="77"/>
      <c r="Q46" s="79"/>
    </row>
    <row r="47" spans="1:17" x14ac:dyDescent="0.35">
      <c r="A47" s="69"/>
      <c r="B47" s="85"/>
      <c r="C47" s="80"/>
      <c r="D47" s="81"/>
      <c r="E47" s="81"/>
      <c r="F47" s="81"/>
      <c r="G47" s="81"/>
      <c r="H47" s="86"/>
      <c r="I47" s="73"/>
      <c r="J47" s="73"/>
      <c r="K47" s="74"/>
      <c r="L47" s="75"/>
      <c r="M47" s="76"/>
      <c r="N47" s="76"/>
      <c r="O47" s="74"/>
      <c r="P47" s="77"/>
      <c r="Q47" s="79"/>
    </row>
    <row r="48" spans="1:17" x14ac:dyDescent="0.35">
      <c r="A48" s="69"/>
      <c r="B48" s="85"/>
      <c r="C48" s="70"/>
      <c r="D48" s="81"/>
      <c r="E48" s="81"/>
      <c r="F48" s="81"/>
      <c r="G48" s="81"/>
      <c r="H48" s="72"/>
      <c r="I48" s="73"/>
      <c r="J48" s="73"/>
      <c r="K48" s="74"/>
      <c r="L48" s="75"/>
      <c r="M48" s="76"/>
      <c r="N48" s="76"/>
      <c r="O48" s="78"/>
      <c r="P48" s="77"/>
      <c r="Q48" s="79"/>
    </row>
    <row r="49" spans="1:17" x14ac:dyDescent="0.35">
      <c r="A49" s="69"/>
      <c r="B49" s="85"/>
      <c r="C49" s="70"/>
      <c r="D49" s="81"/>
      <c r="E49" s="81"/>
      <c r="F49" s="81"/>
      <c r="G49" s="81"/>
      <c r="H49" s="72"/>
      <c r="I49" s="73"/>
      <c r="J49" s="73"/>
      <c r="K49" s="74"/>
      <c r="L49" s="75"/>
      <c r="M49" s="76"/>
      <c r="N49" s="76"/>
      <c r="O49" s="78"/>
      <c r="P49" s="77"/>
      <c r="Q49" s="79"/>
    </row>
    <row r="50" spans="1:17" x14ac:dyDescent="0.35">
      <c r="A50" s="69"/>
      <c r="B50" s="85"/>
      <c r="C50" s="70"/>
      <c r="D50" s="81"/>
      <c r="E50" s="83"/>
      <c r="F50" s="83"/>
      <c r="G50" s="83"/>
      <c r="H50" s="72"/>
      <c r="I50" s="73"/>
      <c r="J50" s="73"/>
      <c r="K50" s="74"/>
      <c r="L50" s="75"/>
      <c r="M50" s="76"/>
      <c r="N50" s="76"/>
      <c r="O50" s="78"/>
      <c r="P50" s="77"/>
      <c r="Q50" s="79"/>
    </row>
    <row r="51" spans="1:17" ht="28" customHeight="1" x14ac:dyDescent="0.35">
      <c r="A51" s="69"/>
      <c r="B51" s="85"/>
      <c r="C51" s="70"/>
      <c r="D51" s="81"/>
      <c r="E51" s="81"/>
      <c r="F51" s="81"/>
      <c r="G51" s="81"/>
      <c r="H51" s="72"/>
      <c r="I51" s="73"/>
      <c r="J51" s="73"/>
      <c r="K51" s="74"/>
      <c r="L51" s="75"/>
      <c r="M51" s="76"/>
      <c r="N51" s="76"/>
      <c r="O51" s="78"/>
      <c r="P51" s="77"/>
      <c r="Q51" s="79"/>
    </row>
    <row r="52" spans="1:17" x14ac:dyDescent="0.35">
      <c r="A52" s="69"/>
      <c r="B52" s="85"/>
      <c r="C52" s="70"/>
      <c r="D52" s="81"/>
      <c r="E52" s="81"/>
      <c r="F52" s="81"/>
      <c r="G52" s="81"/>
      <c r="H52" s="72"/>
      <c r="I52" s="73"/>
      <c r="J52" s="73"/>
      <c r="K52" s="74"/>
      <c r="L52" s="75"/>
      <c r="M52" s="76"/>
      <c r="N52" s="76"/>
      <c r="O52" s="78"/>
      <c r="P52" s="77"/>
      <c r="Q52" s="79"/>
    </row>
    <row r="53" spans="1:17" x14ac:dyDescent="0.35">
      <c r="A53" s="69"/>
      <c r="B53" s="85"/>
      <c r="C53" s="70"/>
      <c r="D53" s="81"/>
      <c r="E53" s="81"/>
      <c r="F53" s="81"/>
      <c r="G53" s="81"/>
      <c r="H53" s="72"/>
      <c r="I53" s="73"/>
      <c r="J53" s="73"/>
      <c r="K53" s="74"/>
      <c r="L53" s="75"/>
      <c r="M53" s="76"/>
      <c r="N53" s="76"/>
      <c r="O53" s="78"/>
      <c r="P53" s="77"/>
      <c r="Q53" s="79"/>
    </row>
    <row r="54" spans="1:17" x14ac:dyDescent="0.35">
      <c r="A54" s="69"/>
      <c r="B54" s="85"/>
      <c r="C54" s="70"/>
      <c r="D54" s="81"/>
      <c r="E54" s="81"/>
      <c r="F54" s="81"/>
      <c r="G54" s="81"/>
      <c r="H54" s="72"/>
      <c r="I54" s="73"/>
      <c r="J54" s="73"/>
      <c r="K54" s="74"/>
      <c r="L54" s="75"/>
      <c r="M54" s="76"/>
      <c r="N54" s="76"/>
      <c r="O54" s="78"/>
      <c r="P54" s="77"/>
      <c r="Q54" s="79"/>
    </row>
    <row r="55" spans="1:17" s="20" customFormat="1" x14ac:dyDescent="0.35">
      <c r="A55" s="68"/>
      <c r="B55" s="79"/>
      <c r="C55" s="80"/>
      <c r="D55" s="81"/>
      <c r="E55" s="81"/>
      <c r="F55" s="81"/>
      <c r="G55" s="81"/>
      <c r="H55" s="73"/>
      <c r="I55" s="73"/>
      <c r="J55" s="73"/>
      <c r="K55" s="74"/>
      <c r="L55" s="75"/>
      <c r="M55" s="78"/>
      <c r="N55" s="78"/>
      <c r="O55" s="87"/>
      <c r="P55" s="77"/>
      <c r="Q55" s="78"/>
    </row>
    <row r="56" spans="1:17" x14ac:dyDescent="0.35">
      <c r="A56" s="68"/>
      <c r="B56" s="79"/>
      <c r="C56" s="80"/>
      <c r="D56" s="81"/>
      <c r="E56" s="81"/>
      <c r="F56" s="81"/>
      <c r="G56" s="81"/>
      <c r="H56" s="73"/>
      <c r="I56" s="73"/>
      <c r="J56" s="73"/>
      <c r="K56" s="74"/>
      <c r="L56" s="75"/>
      <c r="M56" s="78"/>
      <c r="N56" s="78"/>
      <c r="O56" s="79"/>
      <c r="P56" s="77"/>
      <c r="Q56" s="79"/>
    </row>
    <row r="57" spans="1:17" x14ac:dyDescent="0.35">
      <c r="A57" s="68"/>
      <c r="B57" s="79"/>
      <c r="C57" s="80"/>
      <c r="D57" s="81"/>
      <c r="E57" s="81"/>
      <c r="F57" s="81"/>
      <c r="G57" s="81"/>
      <c r="H57" s="73"/>
      <c r="I57" s="73"/>
      <c r="J57" s="73"/>
      <c r="K57" s="74"/>
      <c r="L57" s="75"/>
      <c r="M57" s="78"/>
      <c r="N57" s="78"/>
      <c r="O57" s="87"/>
      <c r="P57" s="77"/>
      <c r="Q57" s="79"/>
    </row>
    <row r="58" spans="1:17" x14ac:dyDescent="0.35">
      <c r="A58" s="69"/>
      <c r="B58" s="85"/>
      <c r="C58" s="70"/>
      <c r="D58" s="81"/>
      <c r="E58" s="81"/>
      <c r="F58" s="81"/>
      <c r="G58" s="81"/>
      <c r="H58" s="72"/>
      <c r="I58" s="73"/>
      <c r="J58" s="73"/>
      <c r="K58" s="74"/>
      <c r="L58" s="75"/>
      <c r="M58" s="76"/>
      <c r="N58" s="76"/>
      <c r="O58" s="78"/>
      <c r="P58" s="77"/>
      <c r="Q58" s="79"/>
    </row>
    <row r="59" spans="1:17" x14ac:dyDescent="0.35">
      <c r="A59" s="68"/>
      <c r="B59" s="79"/>
      <c r="C59" s="80"/>
      <c r="D59" s="81"/>
      <c r="E59" s="81"/>
      <c r="F59" s="81"/>
      <c r="G59" s="81"/>
      <c r="H59" s="73"/>
      <c r="I59" s="73"/>
      <c r="J59" s="73"/>
      <c r="K59" s="74"/>
      <c r="L59" s="75"/>
      <c r="M59" s="78"/>
      <c r="N59" s="78"/>
      <c r="O59" s="87"/>
      <c r="P59" s="77"/>
      <c r="Q59" s="79"/>
    </row>
    <row r="60" spans="1:17" x14ac:dyDescent="0.35">
      <c r="A60" s="68"/>
      <c r="B60" s="79"/>
      <c r="C60" s="80"/>
      <c r="D60" s="81"/>
      <c r="E60" s="81"/>
      <c r="F60" s="81"/>
      <c r="G60" s="81"/>
      <c r="H60" s="73"/>
      <c r="I60" s="73"/>
      <c r="J60" s="73"/>
      <c r="K60" s="74"/>
      <c r="L60" s="75"/>
      <c r="M60" s="78"/>
      <c r="N60" s="88"/>
      <c r="O60" s="82"/>
      <c r="P60" s="77"/>
      <c r="Q60" s="79"/>
    </row>
    <row r="61" spans="1:17" x14ac:dyDescent="0.35">
      <c r="A61" s="68"/>
      <c r="B61" s="79"/>
      <c r="C61" s="80"/>
      <c r="D61" s="81"/>
      <c r="E61" s="81"/>
      <c r="F61" s="81"/>
      <c r="G61" s="81"/>
      <c r="H61" s="73"/>
      <c r="I61" s="73"/>
      <c r="J61" s="73"/>
      <c r="K61" s="74"/>
      <c r="L61" s="75"/>
      <c r="M61" s="78"/>
      <c r="N61" s="78"/>
      <c r="O61" s="79"/>
      <c r="P61" s="77"/>
      <c r="Q61" s="79"/>
    </row>
    <row r="62" spans="1:17" x14ac:dyDescent="0.35">
      <c r="A62" s="68"/>
      <c r="B62" s="79"/>
      <c r="C62" s="80"/>
      <c r="D62" s="81"/>
      <c r="E62" s="81"/>
      <c r="F62" s="81"/>
      <c r="G62" s="81"/>
      <c r="H62" s="73"/>
      <c r="I62" s="73"/>
      <c r="J62" s="73"/>
      <c r="K62" s="74"/>
      <c r="L62" s="75"/>
      <c r="M62" s="78"/>
      <c r="N62" s="78"/>
      <c r="O62" s="79"/>
      <c r="P62" s="77"/>
      <c r="Q62" s="79"/>
    </row>
    <row r="63" spans="1:17" x14ac:dyDescent="0.35">
      <c r="A63" s="68"/>
      <c r="B63" s="79"/>
      <c r="C63" s="80"/>
      <c r="D63" s="81"/>
      <c r="E63" s="81"/>
      <c r="F63" s="81"/>
      <c r="G63" s="81"/>
      <c r="H63" s="73"/>
      <c r="I63" s="73"/>
      <c r="J63" s="73"/>
      <c r="K63" s="74"/>
      <c r="L63" s="75"/>
      <c r="M63" s="78"/>
      <c r="N63" s="78"/>
      <c r="O63" s="79"/>
      <c r="P63" s="77"/>
      <c r="Q63" s="79"/>
    </row>
    <row r="64" spans="1:17" x14ac:dyDescent="0.35">
      <c r="A64" s="68"/>
      <c r="B64" s="79"/>
      <c r="C64" s="80"/>
      <c r="D64" s="81"/>
      <c r="E64" s="81"/>
      <c r="F64" s="81"/>
      <c r="G64" s="81"/>
      <c r="H64" s="73"/>
      <c r="I64" s="73"/>
      <c r="J64" s="73"/>
      <c r="K64" s="74"/>
      <c r="L64" s="75"/>
      <c r="M64" s="78"/>
      <c r="N64" s="78"/>
      <c r="O64" s="79"/>
      <c r="P64" s="77"/>
      <c r="Q64" s="79"/>
    </row>
    <row r="65" spans="1:17" x14ac:dyDescent="0.35">
      <c r="A65" s="69"/>
      <c r="B65" s="79"/>
      <c r="C65" s="70"/>
      <c r="D65" s="81"/>
      <c r="E65" s="81"/>
      <c r="F65" s="81"/>
      <c r="G65" s="81"/>
      <c r="H65" s="72"/>
      <c r="I65" s="73"/>
      <c r="J65" s="73"/>
      <c r="K65" s="74"/>
      <c r="L65" s="75"/>
      <c r="M65" s="76"/>
      <c r="N65" s="76"/>
      <c r="O65" s="78"/>
      <c r="P65" s="77"/>
      <c r="Q65" s="79"/>
    </row>
    <row r="66" spans="1:17" x14ac:dyDescent="0.35">
      <c r="A66" s="69"/>
      <c r="B66" s="79"/>
      <c r="C66" s="80"/>
      <c r="D66" s="81"/>
      <c r="E66" s="81"/>
      <c r="F66" s="81"/>
      <c r="G66" s="81"/>
      <c r="H66" s="73"/>
      <c r="I66" s="73"/>
      <c r="J66" s="73"/>
      <c r="K66" s="74"/>
      <c r="L66" s="75"/>
      <c r="M66" s="78"/>
      <c r="N66" s="78"/>
      <c r="O66" s="79"/>
      <c r="P66" s="77"/>
      <c r="Q66" s="79"/>
    </row>
    <row r="67" spans="1:17" x14ac:dyDescent="0.35">
      <c r="A67" s="69"/>
      <c r="B67" s="85"/>
      <c r="C67" s="70"/>
      <c r="D67" s="81"/>
      <c r="E67" s="81"/>
      <c r="F67" s="81"/>
      <c r="G67" s="81"/>
      <c r="H67" s="89"/>
      <c r="I67" s="73"/>
      <c r="J67" s="73"/>
      <c r="K67" s="74"/>
      <c r="L67" s="75"/>
      <c r="M67" s="76"/>
      <c r="N67" s="76"/>
      <c r="O67" s="78"/>
      <c r="P67" s="77"/>
      <c r="Q67" s="79"/>
    </row>
    <row r="68" spans="1:17" x14ac:dyDescent="0.35">
      <c r="A68" s="69"/>
      <c r="B68" s="85"/>
      <c r="C68" s="70"/>
      <c r="D68" s="81"/>
      <c r="E68" s="81"/>
      <c r="F68" s="81"/>
      <c r="G68" s="81"/>
      <c r="H68" s="72"/>
      <c r="I68" s="73"/>
      <c r="J68" s="73"/>
      <c r="K68" s="74"/>
      <c r="L68" s="75"/>
      <c r="M68" s="76"/>
      <c r="N68" s="76"/>
      <c r="O68" s="78"/>
      <c r="P68" s="77"/>
      <c r="Q68" s="79"/>
    </row>
    <row r="69" spans="1:17" x14ac:dyDescent="0.35">
      <c r="A69" s="69"/>
      <c r="B69" s="85"/>
      <c r="C69" s="70"/>
      <c r="D69" s="81"/>
      <c r="E69" s="81"/>
      <c r="F69" s="81"/>
      <c r="G69" s="81"/>
      <c r="H69" s="72"/>
      <c r="I69" s="73"/>
      <c r="J69" s="73"/>
      <c r="K69" s="74"/>
      <c r="L69" s="75"/>
      <c r="M69" s="76"/>
      <c r="N69" s="76"/>
      <c r="O69" s="78"/>
      <c r="P69" s="77"/>
      <c r="Q69" s="79"/>
    </row>
    <row r="70" spans="1:17" x14ac:dyDescent="0.35">
      <c r="A70" s="69"/>
      <c r="B70" s="85"/>
      <c r="C70" s="70"/>
      <c r="D70" s="81"/>
      <c r="E70" s="81"/>
      <c r="F70" s="81"/>
      <c r="G70" s="81"/>
      <c r="H70" s="72"/>
      <c r="I70" s="73"/>
      <c r="J70" s="73"/>
      <c r="K70" s="74"/>
      <c r="L70" s="75"/>
      <c r="M70" s="76"/>
      <c r="N70" s="76"/>
      <c r="O70" s="90"/>
      <c r="P70" s="77"/>
      <c r="Q70" s="79"/>
    </row>
    <row r="71" spans="1:17" x14ac:dyDescent="0.35">
      <c r="A71" s="69"/>
      <c r="B71" s="85"/>
      <c r="C71" s="70"/>
      <c r="D71" s="81"/>
      <c r="E71" s="81"/>
      <c r="F71" s="81"/>
      <c r="G71" s="81"/>
      <c r="H71" s="72"/>
      <c r="I71" s="73"/>
      <c r="J71" s="73"/>
      <c r="K71" s="74"/>
      <c r="L71" s="75"/>
      <c r="M71" s="76"/>
      <c r="N71" s="76"/>
      <c r="O71" s="78"/>
      <c r="P71" s="77"/>
      <c r="Q71" s="79"/>
    </row>
    <row r="72" spans="1:17" x14ac:dyDescent="0.35">
      <c r="A72" s="69"/>
      <c r="B72" s="85"/>
      <c r="C72" s="70"/>
      <c r="D72" s="81"/>
      <c r="E72" s="81"/>
      <c r="F72" s="81"/>
      <c r="G72" s="81"/>
      <c r="H72" s="72"/>
      <c r="I72" s="73"/>
      <c r="J72" s="73"/>
      <c r="K72" s="74"/>
      <c r="L72" s="75"/>
      <c r="M72" s="76"/>
      <c r="N72" s="76"/>
      <c r="O72" s="78"/>
      <c r="P72" s="77"/>
      <c r="Q72" s="79"/>
    </row>
    <row r="73" spans="1:17" x14ac:dyDescent="0.35">
      <c r="A73" s="69"/>
      <c r="B73" s="85"/>
      <c r="C73" s="70"/>
      <c r="D73" s="81"/>
      <c r="E73" s="81"/>
      <c r="F73" s="81"/>
      <c r="G73" s="81"/>
      <c r="H73" s="72"/>
      <c r="I73" s="73"/>
      <c r="J73" s="73"/>
      <c r="K73" s="74"/>
      <c r="L73" s="75"/>
      <c r="M73" s="76"/>
      <c r="N73" s="76"/>
      <c r="O73" s="78"/>
      <c r="P73" s="77"/>
      <c r="Q73" s="79"/>
    </row>
    <row r="74" spans="1:17" x14ac:dyDescent="0.35">
      <c r="A74" s="69"/>
      <c r="B74" s="85"/>
      <c r="C74" s="70"/>
      <c r="D74" s="81"/>
      <c r="E74" s="81"/>
      <c r="F74" s="81"/>
      <c r="G74" s="81"/>
      <c r="H74" s="72"/>
      <c r="I74" s="73"/>
      <c r="J74" s="73"/>
      <c r="K74" s="74"/>
      <c r="L74" s="75"/>
      <c r="M74" s="76"/>
      <c r="N74" s="76"/>
      <c r="O74" s="90"/>
      <c r="P74" s="77"/>
      <c r="Q74" s="79"/>
    </row>
    <row r="75" spans="1:17" x14ac:dyDescent="0.35">
      <c r="A75" s="69"/>
      <c r="B75" s="85"/>
      <c r="C75" s="70"/>
      <c r="D75" s="81"/>
      <c r="E75" s="81"/>
      <c r="F75" s="81"/>
      <c r="G75" s="81"/>
      <c r="H75" s="72"/>
      <c r="I75" s="73"/>
      <c r="J75" s="73"/>
      <c r="K75" s="74"/>
      <c r="L75" s="75"/>
      <c r="M75" s="76"/>
      <c r="N75" s="76"/>
      <c r="O75" s="78"/>
      <c r="P75" s="77"/>
      <c r="Q75" s="79"/>
    </row>
    <row r="76" spans="1:17" x14ac:dyDescent="0.35">
      <c r="A76" s="69"/>
      <c r="B76" s="85"/>
      <c r="C76" s="70"/>
      <c r="D76" s="81"/>
      <c r="E76" s="81"/>
      <c r="F76" s="81"/>
      <c r="G76" s="81"/>
      <c r="H76" s="72"/>
      <c r="I76" s="73"/>
      <c r="J76" s="73"/>
      <c r="K76" s="74"/>
      <c r="L76" s="75"/>
      <c r="M76" s="76"/>
      <c r="N76" s="76"/>
      <c r="O76" s="78"/>
      <c r="P76" s="77"/>
      <c r="Q76" s="79"/>
    </row>
    <row r="77" spans="1:17" x14ac:dyDescent="0.35">
      <c r="A77" s="69"/>
      <c r="B77" s="85"/>
      <c r="C77" s="70"/>
      <c r="D77" s="81"/>
      <c r="E77" s="81"/>
      <c r="F77" s="81"/>
      <c r="G77" s="81"/>
      <c r="H77" s="72"/>
      <c r="I77" s="73"/>
      <c r="J77" s="73"/>
      <c r="K77" s="74"/>
      <c r="L77" s="75"/>
      <c r="M77" s="76"/>
      <c r="N77" s="76"/>
      <c r="O77" s="78"/>
      <c r="P77" s="77"/>
      <c r="Q77" s="79"/>
    </row>
    <row r="78" spans="1:17" x14ac:dyDescent="0.35">
      <c r="A78" s="69"/>
      <c r="B78" s="85"/>
      <c r="C78" s="70"/>
      <c r="D78" s="81"/>
      <c r="E78" s="81"/>
      <c r="F78" s="81"/>
      <c r="G78" s="81"/>
      <c r="H78" s="72"/>
      <c r="I78" s="73"/>
      <c r="J78" s="73"/>
      <c r="K78" s="74"/>
      <c r="L78" s="75"/>
      <c r="M78" s="76"/>
      <c r="N78" s="76"/>
      <c r="O78" s="78"/>
      <c r="P78" s="77"/>
      <c r="Q78" s="79"/>
    </row>
    <row r="79" spans="1:17" x14ac:dyDescent="0.35">
      <c r="A79" s="69"/>
      <c r="B79" s="85"/>
      <c r="C79" s="70"/>
      <c r="D79" s="81"/>
      <c r="E79" s="81"/>
      <c r="F79" s="81"/>
      <c r="G79" s="81"/>
      <c r="H79" s="72"/>
      <c r="I79" s="73"/>
      <c r="J79" s="73"/>
      <c r="K79" s="74"/>
      <c r="L79" s="75"/>
      <c r="M79" s="76"/>
      <c r="N79" s="76"/>
      <c r="O79" s="78"/>
      <c r="P79" s="77"/>
      <c r="Q79" s="79"/>
    </row>
    <row r="80" spans="1:17" x14ac:dyDescent="0.35">
      <c r="A80" s="69"/>
      <c r="B80" s="85"/>
      <c r="C80" s="70"/>
      <c r="D80" s="81"/>
      <c r="E80" s="81"/>
      <c r="F80" s="81"/>
      <c r="G80" s="81"/>
      <c r="H80" s="72"/>
      <c r="I80" s="73"/>
      <c r="J80" s="73"/>
      <c r="K80" s="74"/>
      <c r="L80" s="75"/>
      <c r="M80" s="76"/>
      <c r="N80" s="76"/>
      <c r="O80" s="78"/>
      <c r="P80" s="77"/>
      <c r="Q80" s="79"/>
    </row>
    <row r="81" spans="1:17" x14ac:dyDescent="0.35">
      <c r="A81" s="69"/>
      <c r="B81" s="85"/>
      <c r="C81" s="70"/>
      <c r="D81" s="81"/>
      <c r="E81" s="81"/>
      <c r="F81" s="81"/>
      <c r="G81" s="81"/>
      <c r="H81" s="72"/>
      <c r="I81" s="73"/>
      <c r="J81" s="73"/>
      <c r="K81" s="74"/>
      <c r="L81" s="75"/>
      <c r="M81" s="76"/>
      <c r="N81" s="76"/>
      <c r="O81" s="78"/>
      <c r="P81" s="77"/>
      <c r="Q81" s="79"/>
    </row>
    <row r="82" spans="1:17" x14ac:dyDescent="0.35">
      <c r="A82" s="69"/>
      <c r="B82" s="85"/>
      <c r="C82" s="70"/>
      <c r="D82" s="81"/>
      <c r="E82" s="81"/>
      <c r="F82" s="81"/>
      <c r="G82" s="81"/>
      <c r="H82" s="72"/>
      <c r="I82" s="73"/>
      <c r="J82" s="73"/>
      <c r="K82" s="74"/>
      <c r="L82" s="75"/>
      <c r="M82" s="76"/>
      <c r="N82" s="76"/>
      <c r="O82" s="78"/>
      <c r="P82" s="77"/>
      <c r="Q82" s="79"/>
    </row>
    <row r="83" spans="1:17" x14ac:dyDescent="0.35">
      <c r="A83" s="79"/>
      <c r="B83" s="85"/>
      <c r="C83" s="70"/>
      <c r="D83" s="81"/>
      <c r="E83" s="81"/>
      <c r="F83" s="81"/>
      <c r="G83" s="81"/>
      <c r="H83" s="72"/>
      <c r="I83" s="73"/>
      <c r="J83" s="73"/>
      <c r="K83" s="74"/>
      <c r="L83" s="75"/>
      <c r="M83" s="76"/>
      <c r="N83" s="76"/>
      <c r="O83" s="78"/>
      <c r="P83" s="77"/>
      <c r="Q83" s="79"/>
    </row>
    <row r="84" spans="1:17" x14ac:dyDescent="0.35">
      <c r="A84" s="79"/>
      <c r="B84" s="85"/>
      <c r="C84" s="70"/>
      <c r="D84" s="81"/>
      <c r="E84" s="81"/>
      <c r="F84" s="81"/>
      <c r="G84" s="81"/>
      <c r="H84" s="72"/>
      <c r="I84" s="73"/>
      <c r="J84" s="73"/>
      <c r="K84" s="74"/>
      <c r="L84" s="75"/>
      <c r="M84" s="76"/>
      <c r="N84" s="76"/>
      <c r="O84" s="78"/>
      <c r="P84" s="77"/>
      <c r="Q84" s="79"/>
    </row>
    <row r="85" spans="1:17" x14ac:dyDescent="0.35">
      <c r="A85" s="79"/>
      <c r="B85" s="85"/>
      <c r="C85" s="70"/>
      <c r="D85" s="81"/>
      <c r="E85" s="81"/>
      <c r="F85" s="81"/>
      <c r="G85" s="81"/>
      <c r="H85" s="72"/>
      <c r="I85" s="73"/>
      <c r="J85" s="73"/>
      <c r="K85" s="74"/>
      <c r="L85" s="75"/>
      <c r="M85" s="76"/>
      <c r="N85" s="76"/>
      <c r="O85" s="78"/>
      <c r="P85" s="77"/>
      <c r="Q85" s="79"/>
    </row>
    <row r="86" spans="1:17" x14ac:dyDescent="0.35">
      <c r="A86" s="79"/>
      <c r="B86" s="79"/>
      <c r="C86" s="80"/>
      <c r="D86" s="80"/>
      <c r="E86" s="80"/>
      <c r="F86" s="80"/>
      <c r="G86" s="80"/>
      <c r="H86" s="78"/>
      <c r="I86" s="73"/>
      <c r="J86" s="78"/>
      <c r="K86" s="85"/>
      <c r="L86" s="79"/>
      <c r="M86" s="78"/>
      <c r="N86" s="78"/>
      <c r="O86" s="79"/>
      <c r="P86" s="80"/>
      <c r="Q86" s="79"/>
    </row>
    <row r="87" spans="1:17" x14ac:dyDescent="0.35">
      <c r="A87" s="79"/>
      <c r="B87" s="79"/>
      <c r="C87" s="80"/>
      <c r="D87" s="80"/>
      <c r="E87" s="80"/>
      <c r="F87" s="80"/>
      <c r="G87" s="80"/>
      <c r="H87" s="78"/>
      <c r="I87" s="73"/>
      <c r="J87" s="78"/>
      <c r="K87" s="85"/>
      <c r="L87" s="79"/>
      <c r="M87" s="78"/>
      <c r="N87" s="78"/>
      <c r="O87" s="79"/>
      <c r="P87" s="80"/>
      <c r="Q87" s="79"/>
    </row>
    <row r="88" spans="1:17" x14ac:dyDescent="0.35">
      <c r="A88" s="79"/>
      <c r="B88" s="79"/>
      <c r="C88" s="80"/>
      <c r="D88" s="80"/>
      <c r="E88" s="80"/>
      <c r="F88" s="80"/>
      <c r="G88" s="80"/>
      <c r="H88" s="78"/>
      <c r="I88" s="73"/>
      <c r="J88" s="78"/>
      <c r="K88" s="85"/>
      <c r="L88" s="79"/>
      <c r="M88" s="78"/>
      <c r="N88" s="78"/>
      <c r="O88" s="79"/>
      <c r="P88" s="80"/>
      <c r="Q88" s="79"/>
    </row>
    <row r="89" spans="1:17" x14ac:dyDescent="0.35">
      <c r="A89" s="79"/>
      <c r="B89" s="79"/>
      <c r="C89" s="80"/>
      <c r="D89" s="80"/>
      <c r="E89" s="80"/>
      <c r="F89" s="80"/>
      <c r="G89" s="80"/>
      <c r="H89" s="78"/>
      <c r="I89" s="73"/>
      <c r="J89" s="78"/>
      <c r="K89" s="85"/>
      <c r="L89" s="79"/>
      <c r="M89" s="78"/>
      <c r="N89" s="78"/>
      <c r="O89" s="79"/>
      <c r="P89" s="80"/>
      <c r="Q89" s="79"/>
    </row>
    <row r="90" spans="1:17" x14ac:dyDescent="0.35">
      <c r="A90" s="79"/>
      <c r="B90" s="79"/>
      <c r="C90" s="80"/>
      <c r="D90" s="80"/>
      <c r="E90" s="80"/>
      <c r="F90" s="80"/>
      <c r="G90" s="80"/>
      <c r="H90" s="78"/>
      <c r="I90" s="73"/>
      <c r="J90" s="78"/>
      <c r="K90" s="85"/>
      <c r="L90" s="79"/>
      <c r="M90" s="78"/>
      <c r="N90" s="78"/>
      <c r="O90" s="79"/>
      <c r="P90" s="80"/>
      <c r="Q90" s="79"/>
    </row>
    <row r="91" spans="1:17" x14ac:dyDescent="0.35">
      <c r="A91" s="79"/>
      <c r="B91" s="79"/>
      <c r="C91" s="80"/>
      <c r="D91" s="80"/>
      <c r="E91" s="80"/>
      <c r="F91" s="80"/>
      <c r="G91" s="80"/>
      <c r="H91" s="78"/>
      <c r="I91" s="73"/>
      <c r="J91" s="78"/>
      <c r="K91" s="85"/>
      <c r="L91" s="79"/>
      <c r="M91" s="78"/>
      <c r="N91" s="78"/>
      <c r="O91" s="79"/>
      <c r="P91" s="80"/>
      <c r="Q91" s="79"/>
    </row>
    <row r="92" spans="1:17" x14ac:dyDescent="0.35">
      <c r="A92" s="79"/>
      <c r="B92" s="79"/>
      <c r="C92" s="80"/>
      <c r="D92" s="80"/>
      <c r="E92" s="80"/>
      <c r="F92" s="80"/>
      <c r="G92" s="80"/>
      <c r="H92" s="78"/>
      <c r="I92" s="73"/>
      <c r="J92" s="78"/>
      <c r="K92" s="85"/>
      <c r="L92" s="79"/>
      <c r="M92" s="78"/>
      <c r="N92" s="78"/>
      <c r="O92" s="79"/>
      <c r="P92" s="80"/>
      <c r="Q92" s="79"/>
    </row>
  </sheetData>
  <mergeCells count="86">
    <mergeCell ref="D13:G13"/>
    <mergeCell ref="D84:G84"/>
    <mergeCell ref="D85:G85"/>
    <mergeCell ref="D65:G65"/>
    <mergeCell ref="D64:G64"/>
    <mergeCell ref="D78:G78"/>
    <mergeCell ref="D79:G79"/>
    <mergeCell ref="D80:G80"/>
    <mergeCell ref="D81:G81"/>
    <mergeCell ref="D82:G82"/>
    <mergeCell ref="D73:G73"/>
    <mergeCell ref="D74:G74"/>
    <mergeCell ref="D75:G75"/>
    <mergeCell ref="D76:G76"/>
    <mergeCell ref="D77:G77"/>
    <mergeCell ref="D66:G66"/>
    <mergeCell ref="D67:G67"/>
    <mergeCell ref="D58:G58"/>
    <mergeCell ref="D43:G43"/>
    <mergeCell ref="D54:G54"/>
    <mergeCell ref="D49:G49"/>
    <mergeCell ref="D60:G60"/>
    <mergeCell ref="D83:G83"/>
    <mergeCell ref="D48:G48"/>
    <mergeCell ref="D50:G50"/>
    <mergeCell ref="D47:G47"/>
    <mergeCell ref="D45:G45"/>
    <mergeCell ref="D57:G57"/>
    <mergeCell ref="D56:G56"/>
    <mergeCell ref="D55:G55"/>
    <mergeCell ref="D51:G51"/>
    <mergeCell ref="D52:G52"/>
    <mergeCell ref="D53:G53"/>
    <mergeCell ref="D46:G46"/>
    <mergeCell ref="D59:G59"/>
    <mergeCell ref="D61:G61"/>
    <mergeCell ref="D62:G62"/>
    <mergeCell ref="D63:G63"/>
    <mergeCell ref="D68:G68"/>
    <mergeCell ref="D71:G71"/>
    <mergeCell ref="D72:G72"/>
    <mergeCell ref="D70:G70"/>
    <mergeCell ref="D69:G69"/>
    <mergeCell ref="A1:P1"/>
    <mergeCell ref="A3:B3"/>
    <mergeCell ref="D3:G3"/>
    <mergeCell ref="A4:B4"/>
    <mergeCell ref="D4:G4"/>
    <mergeCell ref="D34:G34"/>
    <mergeCell ref="D39:G39"/>
    <mergeCell ref="D37:G37"/>
    <mergeCell ref="D36:G36"/>
    <mergeCell ref="D35:G35"/>
    <mergeCell ref="D38:G38"/>
    <mergeCell ref="D41:G41"/>
    <mergeCell ref="D42:G42"/>
    <mergeCell ref="D44:G44"/>
    <mergeCell ref="D15:G15"/>
    <mergeCell ref="D16:G16"/>
    <mergeCell ref="D30:G30"/>
    <mergeCell ref="D22:G22"/>
    <mergeCell ref="D40:G40"/>
    <mergeCell ref="D33:G33"/>
    <mergeCell ref="D32:G32"/>
    <mergeCell ref="D31:G31"/>
    <mergeCell ref="D17:G17"/>
    <mergeCell ref="D25:G25"/>
    <mergeCell ref="D27:G27"/>
    <mergeCell ref="D29:G29"/>
    <mergeCell ref="D18:G18"/>
    <mergeCell ref="D24:G24"/>
    <mergeCell ref="D19:G19"/>
    <mergeCell ref="D20:G20"/>
    <mergeCell ref="D5:G5"/>
    <mergeCell ref="D28:G28"/>
    <mergeCell ref="D11:G11"/>
    <mergeCell ref="D10:G10"/>
    <mergeCell ref="D9:G9"/>
    <mergeCell ref="D21:G21"/>
    <mergeCell ref="D6:G6"/>
    <mergeCell ref="D7:G7"/>
    <mergeCell ref="D8:G8"/>
    <mergeCell ref="D14:G14"/>
    <mergeCell ref="D12:G12"/>
    <mergeCell ref="D23:G23"/>
    <mergeCell ref="D26:G26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3952-A29C-4854-A39F-E49FB521BCB7}">
  <dimension ref="A19"/>
  <sheetViews>
    <sheetView topLeftCell="A11" workbookViewId="0">
      <selection activeCell="B19" sqref="A1:B19"/>
    </sheetView>
  </sheetViews>
  <sheetFormatPr defaultRowHeight="14.5" x14ac:dyDescent="0.35"/>
  <sheetData>
    <row r="19" spans="1:1" x14ac:dyDescent="0.35">
      <c r="A19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október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Alžbeta Kostková</cp:lastModifiedBy>
  <dcterms:created xsi:type="dcterms:W3CDTF">2022-05-27T11:53:48Z</dcterms:created>
  <dcterms:modified xsi:type="dcterms:W3CDTF">2024-12-19T08:19:32Z</dcterms:modified>
</cp:coreProperties>
</file>