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Verejny\EKONOM\OBJEDNÁVKY 2024\"/>
    </mc:Choice>
  </mc:AlternateContent>
  <xr:revisionPtr revIDLastSave="0" documentId="8_{38ACF046-AC94-436F-B05C-C65441ABB9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ptember" sheetId="2" r:id="rId1"/>
    <sheet name="Hárok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2" l="1"/>
  <c r="J38" i="2"/>
  <c r="I22" i="2"/>
  <c r="I24" i="2"/>
  <c r="I36" i="2"/>
  <c r="I34" i="2" l="1"/>
  <c r="I33" i="2" l="1"/>
  <c r="I26" i="2"/>
  <c r="I5" i="2"/>
  <c r="I25" i="2"/>
  <c r="I15" i="2"/>
  <c r="I28" i="2"/>
  <c r="I12" i="2"/>
  <c r="I20" i="2"/>
  <c r="I18" i="2"/>
  <c r="I14" i="2"/>
  <c r="I13" i="2"/>
  <c r="I10" i="2"/>
  <c r="I9" i="2"/>
  <c r="I8" i="2" l="1"/>
</calcChain>
</file>

<file path=xl/sharedStrings.xml><?xml version="1.0" encoding="utf-8"?>
<sst xmlns="http://schemas.openxmlformats.org/spreadsheetml/2006/main" count="273" uniqueCount="173">
  <si>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</si>
  <si>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</si>
  <si>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</si>
  <si>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</si>
  <si>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</si>
  <si>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</si>
  <si>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</si>
  <si>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</si>
  <si>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</si>
  <si>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</si>
  <si>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</si>
  <si>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</si>
  <si>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</si>
  <si>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</si>
  <si>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</si>
  <si>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</si>
  <si>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akcia/podujatie/účel</t>
  </si>
  <si>
    <t>Ing. Beata Matušková Watzkeová                                   vedúci manažér EOaSS</t>
  </si>
  <si>
    <t>1</t>
  </si>
  <si>
    <t>režijný materiál</t>
  </si>
  <si>
    <t>služby</t>
  </si>
  <si>
    <t>Beniakova 3103/18, 841 05 Bratislava</t>
  </si>
  <si>
    <t>Patrik Hopják</t>
  </si>
  <si>
    <t>sústredenie</t>
  </si>
  <si>
    <t>konferencia</t>
  </si>
  <si>
    <t>2</t>
  </si>
  <si>
    <t>Prehľad objednávok - september 2024</t>
  </si>
  <si>
    <t>05092024</t>
  </si>
  <si>
    <t>Odpadová nádoba; toner</t>
  </si>
  <si>
    <t>interNETmania SK s.r.o.</t>
  </si>
  <si>
    <t>Námestie osloboditeľov 65/6,                031 01 Liptovský Mikuláš</t>
  </si>
  <si>
    <t>Fotenie zamestnancov; prenájom štúdia</t>
  </si>
  <si>
    <t>06092024</t>
  </si>
  <si>
    <t>Workshop Cosmed Masterclass pre 2 osoby</t>
  </si>
  <si>
    <t>školenie</t>
  </si>
  <si>
    <t>Go Create Performance              Centrum s.r.o.</t>
  </si>
  <si>
    <t>52530086</t>
  </si>
  <si>
    <t>11092024</t>
  </si>
  <si>
    <t>Prenájom priestorov Slovenského olympijského a športového múzea v termíne 11.10.2024</t>
  </si>
  <si>
    <t>Slovenská olympijská marketingová, a.s.</t>
  </si>
  <si>
    <t>35801549</t>
  </si>
  <si>
    <t>Prenájom priestorov Slovenského olympijského a športového múzea v termíne 4.10.2024</t>
  </si>
  <si>
    <t>Prenájom priestorov na IV - Nordic Walking v termíne od 8.11.2024 do 10.11.2024; ubytovanie na 2 noci pre 3 osoby</t>
  </si>
  <si>
    <t>inovačné vzdelávanie</t>
  </si>
  <si>
    <t>Súkromná stredná odborná škola hotelierstva a gastronómie Mladosť</t>
  </si>
  <si>
    <t>Pod Kalváriou 36, 080 01 Prešov</t>
  </si>
  <si>
    <t>00686514</t>
  </si>
  <si>
    <t>12092024</t>
  </si>
  <si>
    <t>Reprezentačné sústredenie: Ubytovanie, strava, letenky, poistenie, fyzioterapeuti - Hurgada Egypt v termíne 5.10.2024 - 15.10.2024</t>
  </si>
  <si>
    <t>Slovenská plavecká federácia</t>
  </si>
  <si>
    <t>Za Kasárňou 1, 831 03 Bratislava</t>
  </si>
  <si>
    <t>36068764</t>
  </si>
  <si>
    <t>17092024</t>
  </si>
  <si>
    <t>Kancelárske potreby: Kancelársky papier; euroobaly; príjmový doklad; samolepiaci blok</t>
  </si>
  <si>
    <t>Ševt a.s.</t>
  </si>
  <si>
    <t>Plynárenská 6, 821 09 Bratislava</t>
  </si>
  <si>
    <t>31331131</t>
  </si>
  <si>
    <t>18092024</t>
  </si>
  <si>
    <t>Bezpečnostný orez stromov; likvidácia bioodpadu poštiepkovaním na pozemku</t>
  </si>
  <si>
    <t>atelierdot, s. r. o.</t>
  </si>
  <si>
    <t>Suchý vrch 98, 900 91 Limbach</t>
  </si>
  <si>
    <t>35905395</t>
  </si>
  <si>
    <t>Tréningový plán pre B. Mokošová</t>
  </si>
  <si>
    <t>športová príprava</t>
  </si>
  <si>
    <t>Slávia Gymnastické centrum Bratislava</t>
  </si>
  <si>
    <t>Wolkrová 47, 851 01 Bratislava</t>
  </si>
  <si>
    <t>42254302</t>
  </si>
  <si>
    <t>5</t>
  </si>
  <si>
    <t>Masáže pre B. Mokošová</t>
  </si>
  <si>
    <t>Joja bodyfit štúdio, s.r.o.</t>
  </si>
  <si>
    <t>Mlynarovičova 4, 851 03 Bratislava</t>
  </si>
  <si>
    <t>47043954</t>
  </si>
  <si>
    <t>6</t>
  </si>
  <si>
    <t>Fyzioterapia pre B. Mokošová</t>
  </si>
  <si>
    <t>Rastislav Petrila</t>
  </si>
  <si>
    <t>Štefana Králika 1/A, 841 08 Bratislava</t>
  </si>
  <si>
    <t>40403335</t>
  </si>
  <si>
    <t>Ipad 2022 10,9 palcový rozmer, 64 GB; obal na Ipad 2022                   10,9 palcový rozmer</t>
  </si>
  <si>
    <t>Marko SK s.r.o.</t>
  </si>
  <si>
    <t>Topoľčianska 718/84, 949 01 Nitra</t>
  </si>
  <si>
    <t>46991352</t>
  </si>
  <si>
    <t>24092024</t>
  </si>
  <si>
    <t>Športová výstroj: softshellová bunda, súprava dark navy, tričká modré, tričká červené, šortky dámske, šortky pánske, potlač - logo</t>
  </si>
  <si>
    <t>športový materiál</t>
  </si>
  <si>
    <t>Osst s.r.o.</t>
  </si>
  <si>
    <t>Stredná 16931/68, 821 04 Bratislava</t>
  </si>
  <si>
    <t>46915982</t>
  </si>
  <si>
    <t>10092024</t>
  </si>
  <si>
    <t>Sústredenie Edmonton, Lac La Biche CAN v termíne od 14.9.2024 do 17.9.2024, príprava na MS v terénnej lukostreľbe</t>
  </si>
  <si>
    <t>Lukostrelecký klub Bratislava</t>
  </si>
  <si>
    <t>Ľ. Zúbka 29, 841 01 Bratislava</t>
  </si>
  <si>
    <t>37927281</t>
  </si>
  <si>
    <t>25092024</t>
  </si>
  <si>
    <t>Ubytovanie na 2 noci pre 3 osoby s plnou penziou v termíne od 11.10.2024 do 13.10.2024</t>
  </si>
  <si>
    <t>Rekreačné strediská                    Slovakia s.r.o.</t>
  </si>
  <si>
    <t>Konvetná 7, 811 03 Bratislava</t>
  </si>
  <si>
    <t>46083740</t>
  </si>
  <si>
    <t>02092024</t>
  </si>
  <si>
    <t>Dansprint Ergometer Base frame</t>
  </si>
  <si>
    <t>SEPO Peter Čársky</t>
  </si>
  <si>
    <t>Gajova 11, 811 09 Bratislava</t>
  </si>
  <si>
    <t>19092024</t>
  </si>
  <si>
    <t>Dansprint Ergometer Kajak Kit</t>
  </si>
  <si>
    <t>35002247</t>
  </si>
  <si>
    <t>Služby športovo-odborného charakteru súvisiace so športovými podujatiami organizovanými NŠC v období september - október 2024</t>
  </si>
  <si>
    <t>KO Box Club Galanta</t>
  </si>
  <si>
    <t>Stavbárska 1044/1, 924 01 Galanta</t>
  </si>
  <si>
    <t>45014132</t>
  </si>
  <si>
    <t>Reklamné predmety: perá a poznámkové bloky s potlačou</t>
  </si>
  <si>
    <t>Espresso.sk s. r.o.</t>
  </si>
  <si>
    <t>Geologická 1F, 821 06 Bratislava</t>
  </si>
  <si>
    <t>36769304</t>
  </si>
  <si>
    <t>30092024</t>
  </si>
  <si>
    <t>Rollup - Diagnostika + nové logo MCRaŠ</t>
  </si>
  <si>
    <t>36769305</t>
  </si>
  <si>
    <t>60465271</t>
  </si>
  <si>
    <t>Medplus s.r.o</t>
  </si>
  <si>
    <t>45322040</t>
  </si>
  <si>
    <t>Intes</t>
  </si>
  <si>
    <t>nám.sv.Egídia 95, 058 01 Poprad</t>
  </si>
  <si>
    <t>Chrenovská 14, 949 01 Nitra</t>
  </si>
  <si>
    <t>36449814</t>
  </si>
  <si>
    <t>BIOG, s.r.o.</t>
  </si>
  <si>
    <t>34123415</t>
  </si>
  <si>
    <t>STENGL a.s.</t>
  </si>
  <si>
    <t>Žižkova 26, 81102 Bratislava</t>
  </si>
  <si>
    <t>35873426</t>
  </si>
  <si>
    <t>Manažment ISŠ    10-12/2024</t>
  </si>
  <si>
    <t>Cognitive s.r.o.</t>
  </si>
  <si>
    <t>Černyševského 10, 851 01  Bratislava</t>
  </si>
  <si>
    <t>51637561</t>
  </si>
  <si>
    <t>04092024</t>
  </si>
  <si>
    <t>Správa web stránky NŠC; grafické práce</t>
  </si>
  <si>
    <t>marketing</t>
  </si>
  <si>
    <t>Verteco s.r.o.</t>
  </si>
  <si>
    <t>Novosady 925/17, 962 12 Detva</t>
  </si>
  <si>
    <t>27092024</t>
  </si>
  <si>
    <t>Lektorské služby - Naďa Bendová</t>
  </si>
  <si>
    <t>AnNa sport activities, s.r.o.</t>
  </si>
  <si>
    <t>Dobrovského 1, 811 08 Bratislava</t>
  </si>
  <si>
    <t>45981337</t>
  </si>
  <si>
    <t>Lektorské služby - Jakub Kalus</t>
  </si>
  <si>
    <t>Jakub Kalus</t>
  </si>
  <si>
    <t>5389992</t>
  </si>
  <si>
    <t>ISŠ</t>
  </si>
  <si>
    <t>Podpora ISŠ, nahadzovanie nových RPO do RPOŠ, telefonická podpora a konzultácie, export aktívnych športovcov, export zväzov a ich počty na mesiac október</t>
  </si>
  <si>
    <t>Zdravotný materiál (turbína; adaptér turbíny, hlavové klobúčiky k maskám, nafion hadička, mask brace set)</t>
  </si>
  <si>
    <t>S-medics, s.r.o.</t>
  </si>
  <si>
    <t>Lektorskén službby - Roman Švantner</t>
  </si>
  <si>
    <t>53025440</t>
  </si>
  <si>
    <r>
      <t>Roman Švantner - STRENGHT&amp;</t>
    </r>
    <r>
      <rPr>
        <sz val="10.199999999999999"/>
        <color theme="1"/>
        <rFont val="Calibri Light"/>
        <family val="2"/>
        <charset val="238"/>
      </rPr>
      <t>CONDITIONING s.r.o.</t>
    </r>
  </si>
  <si>
    <t>Sekusept aktiv 1,5 kg</t>
  </si>
  <si>
    <t>AC Safe-T-Pro Plus, jednorazové lancety</t>
  </si>
  <si>
    <t>Zdravotný materiál: laktátový čip do Biosen, testlosung Ready Con Norm pre laktát, multi standard 12 mmol/l, prúžky na meranie laktátu</t>
  </si>
  <si>
    <t>Elektrárenská 12092,                           831 04 Bratislava</t>
  </si>
  <si>
    <r>
      <t>Mediálna kampaň</t>
    </r>
    <r>
      <rPr>
        <sz val="12"/>
        <rFont val="Calibri Light"/>
        <family val="2"/>
        <charset val="238"/>
        <scheme val="major"/>
      </rPr>
      <t xml:space="preserve"> </t>
    </r>
    <r>
      <rPr>
        <sz val="12"/>
        <rFont val="Calibri"/>
        <family val="2"/>
        <charset val="238"/>
      </rPr>
      <t>#</t>
    </r>
    <r>
      <rPr>
        <sz val="12"/>
        <rFont val="Calibri Light"/>
        <family val="2"/>
        <charset val="238"/>
      </rPr>
      <t xml:space="preserve">BeActive, #Be </t>
    </r>
    <r>
      <rPr>
        <sz val="11"/>
        <rFont val="Calibri Light"/>
        <family val="2"/>
        <charset val="238"/>
        <scheme val="major"/>
      </rPr>
      <t>School</t>
    </r>
  </si>
  <si>
    <t>AVS Investments s.r.o.</t>
  </si>
  <si>
    <t>Záhradná 768/31, 900 81 Šenkvice</t>
  </si>
  <si>
    <t>20092024</t>
  </si>
  <si>
    <t>Plavecké pomôcky (plutvy, ankle band, packy na plávanie</t>
  </si>
  <si>
    <t>Považskobystrický plavecký oddiel</t>
  </si>
  <si>
    <t>SNP 1449, 017 01 Považská Bystrica</t>
  </si>
  <si>
    <t>42152160</t>
  </si>
  <si>
    <t>Olympijské námestie 14290/6,               831 04 Bratislava</t>
  </si>
  <si>
    <t>Olympijské námestie 14290/6,                      831 04 Bratislava</t>
  </si>
  <si>
    <t>Nemčianska cesta 276,                           974 01 Nemce</t>
  </si>
  <si>
    <t>Malešická 2251/51,                           130 00 Praha - Žižkov</t>
  </si>
  <si>
    <t>Saratovská ul. 2986/83,                                  934 05 Levice 5</t>
  </si>
  <si>
    <t>Svatopluka Čecha 2291/62,                       612 00 Brno, CZ</t>
  </si>
  <si>
    <t>Čistiace a upratovacie práce, dezinfekcia diagnostických prístrojov v období od 1.10.2024 - 31.10.2024</t>
  </si>
  <si>
    <t>Povex s.r.o.</t>
  </si>
  <si>
    <t>Nevädzová 17211/6F,                          821 01 Bratislava</t>
  </si>
  <si>
    <t>44416326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</si>
</sst>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316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0.199999999999999"/>
      <color theme="1"/>
      <name val="Calibri Light"/>
      <family val="2"/>
      <charset val="238"/>
    </font>
    <font>
      <sz val="12"/>
      <name val="Calibri"/>
      <family val="2"/>
      <charset val="238"/>
    </font>
    <font>
      <sz val="12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4" fontId="3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44" fontId="8" fillId="0" borderId="1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0" xfId="0" applyFont="1"/>
    <xf numFmtId="44" fontId="8" fillId="0" borderId="1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44" fontId="12" fillId="0" borderId="12" xfId="0" applyNumberFormat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4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2" fillId="0" borderId="1" xfId="1" applyNumberFormat="1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49" fontId="3" fillId="0" borderId="0" xfId="1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4" fontId="3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 wrapText="1"/>
    </xf>
    <xf numFmtId="7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4" fontId="3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6"/>
  <sheetViews>
    <sheetView tabSelected="1" topLeftCell="A34" zoomScale="85" zoomScaleNormal="85" workbookViewId="0">
      <selection activeCell="A38" sqref="A38"/>
    </sheetView>
  </sheetViews>
  <sheetFormatPr defaultColWidth="9.08984375" defaultRowHeight="15.5" x14ac:dyDescent="0.35"/>
  <cols>
    <col min="1" max="1" width="10.08984375" style="2" bestFit="1" customWidth="1"/>
    <col min="2" max="2" width="2.90625" style="2" customWidth="1"/>
    <col min="3" max="3" width="52.08984375" style="5" customWidth="1"/>
    <col min="4" max="4" width="3" style="5" bestFit="1" customWidth="1"/>
    <col min="5" max="5" width="2.36328125" style="5" bestFit="1" customWidth="1"/>
    <col min="6" max="6" width="4" style="5" bestFit="1" customWidth="1"/>
    <col min="7" max="7" width="5" style="5" bestFit="1" customWidth="1"/>
    <col min="8" max="8" width="11.90625" style="20" bestFit="1" customWidth="1"/>
    <col min="9" max="9" width="12.90625" style="24" bestFit="1" customWidth="1"/>
    <col min="10" max="10" width="12.36328125" style="20" bestFit="1" customWidth="1"/>
    <col min="11" max="11" width="9.08984375" style="3"/>
    <col min="12" max="12" width="10.08984375" style="2" bestFit="1" customWidth="1"/>
    <col min="13" max="13" width="28" style="20" customWidth="1"/>
    <col min="14" max="14" width="32.90625" style="20" customWidth="1"/>
    <col min="15" max="15" width="10.36328125" style="2" bestFit="1" customWidth="1"/>
    <col min="16" max="16" width="26.90625" style="5" customWidth="1"/>
    <col min="17" max="16384" width="9.08984375" style="2"/>
  </cols>
  <sheetData>
    <row r="1" spans="1:16" x14ac:dyDescent="0.35">
      <c r="A1" s="111" t="s">
        <v>26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16" thickBot="1" x14ac:dyDescent="0.4">
      <c r="A2" s="3"/>
      <c r="B2" s="4"/>
      <c r="D2" s="6"/>
      <c r="E2" s="7"/>
      <c r="F2" s="8"/>
      <c r="G2" s="8"/>
      <c r="H2" s="9"/>
      <c r="I2" s="10"/>
      <c r="J2" s="9"/>
      <c r="K2" s="1"/>
      <c r="L2" s="11"/>
      <c r="M2" s="12"/>
      <c r="N2" s="12"/>
    </row>
    <row r="3" spans="1:16" s="20" customFormat="1" ht="16" thickBot="1" x14ac:dyDescent="0.4">
      <c r="A3" s="112">
        <v>1</v>
      </c>
      <c r="B3" s="113"/>
      <c r="C3" s="13">
        <v>2</v>
      </c>
      <c r="D3" s="114"/>
      <c r="E3" s="115"/>
      <c r="F3" s="115"/>
      <c r="G3" s="115"/>
      <c r="H3" s="14"/>
      <c r="I3" s="15"/>
      <c r="J3" s="14" t="s">
        <v>0</v>
      </c>
      <c r="K3" s="14" t="s">
        <v>1</v>
      </c>
      <c r="L3" s="16">
        <v>5</v>
      </c>
      <c r="M3" s="17" t="s">
        <v>2</v>
      </c>
      <c r="N3" s="18" t="s">
        <v>3</v>
      </c>
      <c r="O3" s="16">
        <v>7</v>
      </c>
      <c r="P3" s="19" t="s">
        <v>4</v>
      </c>
    </row>
    <row r="4" spans="1:16" s="20" customFormat="1" ht="31" x14ac:dyDescent="0.35">
      <c r="A4" s="116" t="s">
        <v>5</v>
      </c>
      <c r="B4" s="117"/>
      <c r="C4" s="13" t="s">
        <v>6</v>
      </c>
      <c r="D4" s="114" t="s">
        <v>16</v>
      </c>
      <c r="E4" s="115"/>
      <c r="F4" s="115"/>
      <c r="G4" s="115"/>
      <c r="H4" s="21" t="s">
        <v>7</v>
      </c>
      <c r="I4" s="15" t="s">
        <v>8</v>
      </c>
      <c r="J4" s="21" t="s">
        <v>9</v>
      </c>
      <c r="K4" s="14" t="s">
        <v>10</v>
      </c>
      <c r="L4" s="22" t="s">
        <v>11</v>
      </c>
      <c r="M4" s="22" t="s">
        <v>12</v>
      </c>
      <c r="N4" s="22" t="s">
        <v>13</v>
      </c>
      <c r="O4" s="22" t="s">
        <v>14</v>
      </c>
      <c r="P4" s="23" t="s">
        <v>15</v>
      </c>
    </row>
    <row r="5" spans="1:16" s="32" customFormat="1" ht="43.5" x14ac:dyDescent="0.35">
      <c r="A5" s="25" t="s">
        <v>97</v>
      </c>
      <c r="B5" s="26" t="s">
        <v>18</v>
      </c>
      <c r="C5" s="27" t="s">
        <v>98</v>
      </c>
      <c r="D5" s="95" t="s">
        <v>83</v>
      </c>
      <c r="E5" s="96"/>
      <c r="F5" s="96"/>
      <c r="G5" s="97"/>
      <c r="H5" s="28">
        <v>1570</v>
      </c>
      <c r="I5" s="28">
        <f t="shared" ref="I5" si="0">J5-H5</f>
        <v>0</v>
      </c>
      <c r="J5" s="28">
        <v>1570</v>
      </c>
      <c r="K5" s="29"/>
      <c r="L5" s="30">
        <v>45537</v>
      </c>
      <c r="M5" s="31" t="s">
        <v>99</v>
      </c>
      <c r="N5" s="31" t="s">
        <v>100</v>
      </c>
      <c r="O5" s="31">
        <v>35002247</v>
      </c>
      <c r="P5" s="31" t="s">
        <v>17</v>
      </c>
    </row>
    <row r="6" spans="1:16" s="32" customFormat="1" ht="43.5" x14ac:dyDescent="0.35">
      <c r="A6" s="25" t="s">
        <v>97</v>
      </c>
      <c r="B6" s="26" t="s">
        <v>25</v>
      </c>
      <c r="C6" s="27" t="s">
        <v>155</v>
      </c>
      <c r="D6" s="95" t="s">
        <v>20</v>
      </c>
      <c r="E6" s="91"/>
      <c r="F6" s="91"/>
      <c r="G6" s="92"/>
      <c r="H6" s="28">
        <v>15450</v>
      </c>
      <c r="I6" s="28">
        <v>0</v>
      </c>
      <c r="J6" s="28">
        <v>15450</v>
      </c>
      <c r="K6" s="29"/>
      <c r="L6" s="30">
        <v>45537</v>
      </c>
      <c r="M6" s="31" t="s">
        <v>156</v>
      </c>
      <c r="N6" s="31" t="s">
        <v>157</v>
      </c>
      <c r="O6" s="31">
        <v>55942610</v>
      </c>
      <c r="P6" s="31" t="s">
        <v>17</v>
      </c>
    </row>
    <row r="7" spans="1:16" s="32" customFormat="1" ht="43.5" x14ac:dyDescent="0.35">
      <c r="A7" s="25" t="s">
        <v>131</v>
      </c>
      <c r="B7" s="26" t="s">
        <v>18</v>
      </c>
      <c r="C7" s="27" t="s">
        <v>132</v>
      </c>
      <c r="D7" s="95" t="s">
        <v>133</v>
      </c>
      <c r="E7" s="91"/>
      <c r="F7" s="91"/>
      <c r="G7" s="92"/>
      <c r="H7" s="28">
        <v>4335</v>
      </c>
      <c r="I7" s="28">
        <v>768</v>
      </c>
      <c r="J7" s="28">
        <v>5202</v>
      </c>
      <c r="K7" s="29"/>
      <c r="L7" s="30">
        <v>45539</v>
      </c>
      <c r="M7" s="31" t="s">
        <v>134</v>
      </c>
      <c r="N7" s="31" t="s">
        <v>135</v>
      </c>
      <c r="O7" s="31">
        <v>51649608</v>
      </c>
      <c r="P7" s="31" t="s">
        <v>17</v>
      </c>
    </row>
    <row r="8" spans="1:16" s="32" customFormat="1" ht="43.5" x14ac:dyDescent="0.35">
      <c r="A8" s="25" t="s">
        <v>27</v>
      </c>
      <c r="B8" s="26" t="s">
        <v>18</v>
      </c>
      <c r="C8" s="27" t="s">
        <v>28</v>
      </c>
      <c r="D8" s="95" t="s">
        <v>19</v>
      </c>
      <c r="E8" s="96"/>
      <c r="F8" s="96"/>
      <c r="G8" s="97"/>
      <c r="H8" s="28">
        <v>65.78</v>
      </c>
      <c r="I8" s="28">
        <f t="shared" ref="I8:I20" si="1">J8-H8</f>
        <v>13.150000000000006</v>
      </c>
      <c r="J8" s="28">
        <v>78.930000000000007</v>
      </c>
      <c r="K8" s="29"/>
      <c r="L8" s="30">
        <v>45540</v>
      </c>
      <c r="M8" s="31" t="s">
        <v>29</v>
      </c>
      <c r="N8" s="31" t="s">
        <v>30</v>
      </c>
      <c r="O8" s="31">
        <v>50462164</v>
      </c>
      <c r="P8" s="31" t="s">
        <v>17</v>
      </c>
    </row>
    <row r="9" spans="1:16" s="32" customFormat="1" ht="43.5" x14ac:dyDescent="0.35">
      <c r="A9" s="25" t="s">
        <v>27</v>
      </c>
      <c r="B9" s="26" t="s">
        <v>25</v>
      </c>
      <c r="C9" s="27" t="s">
        <v>31</v>
      </c>
      <c r="D9" s="95" t="s">
        <v>20</v>
      </c>
      <c r="E9" s="96"/>
      <c r="F9" s="96"/>
      <c r="G9" s="97"/>
      <c r="H9" s="28">
        <v>470</v>
      </c>
      <c r="I9" s="28">
        <f t="shared" si="1"/>
        <v>0</v>
      </c>
      <c r="J9" s="28">
        <v>470</v>
      </c>
      <c r="K9" s="29"/>
      <c r="L9" s="30">
        <v>45540</v>
      </c>
      <c r="M9" s="31" t="s">
        <v>22</v>
      </c>
      <c r="N9" s="31" t="s">
        <v>21</v>
      </c>
      <c r="O9" s="31">
        <v>55590349</v>
      </c>
      <c r="P9" s="31" t="s">
        <v>17</v>
      </c>
    </row>
    <row r="10" spans="1:16" s="32" customFormat="1" ht="43.5" x14ac:dyDescent="0.35">
      <c r="A10" s="25" t="s">
        <v>32</v>
      </c>
      <c r="B10" s="33" t="s">
        <v>18</v>
      </c>
      <c r="C10" s="27" t="s">
        <v>33</v>
      </c>
      <c r="D10" s="93" t="s">
        <v>34</v>
      </c>
      <c r="E10" s="96"/>
      <c r="F10" s="96"/>
      <c r="G10" s="97"/>
      <c r="H10" s="28">
        <v>398</v>
      </c>
      <c r="I10" s="28">
        <f t="shared" si="1"/>
        <v>0</v>
      </c>
      <c r="J10" s="28">
        <v>398</v>
      </c>
      <c r="K10" s="29"/>
      <c r="L10" s="30">
        <v>45541</v>
      </c>
      <c r="M10" s="31" t="s">
        <v>35</v>
      </c>
      <c r="N10" s="34" t="s">
        <v>167</v>
      </c>
      <c r="O10" s="29" t="s">
        <v>36</v>
      </c>
      <c r="P10" s="34" t="s">
        <v>17</v>
      </c>
    </row>
    <row r="11" spans="1:16" s="32" customFormat="1" ht="43.5" x14ac:dyDescent="0.35">
      <c r="A11" s="25" t="s">
        <v>87</v>
      </c>
      <c r="B11" s="33" t="s">
        <v>18</v>
      </c>
      <c r="C11" s="27" t="s">
        <v>88</v>
      </c>
      <c r="D11" s="93" t="s">
        <v>23</v>
      </c>
      <c r="E11" s="91"/>
      <c r="F11" s="91"/>
      <c r="G11" s="92"/>
      <c r="H11" s="28">
        <v>2538</v>
      </c>
      <c r="I11" s="28">
        <v>0</v>
      </c>
      <c r="J11" s="28">
        <v>2538</v>
      </c>
      <c r="K11" s="29"/>
      <c r="L11" s="30">
        <v>45545</v>
      </c>
      <c r="M11" s="31" t="s">
        <v>89</v>
      </c>
      <c r="N11" s="34" t="s">
        <v>90</v>
      </c>
      <c r="O11" s="29" t="s">
        <v>91</v>
      </c>
      <c r="P11" s="34" t="s">
        <v>17</v>
      </c>
    </row>
    <row r="12" spans="1:16" s="32" customFormat="1" ht="43.5" x14ac:dyDescent="0.35">
      <c r="A12" s="25" t="s">
        <v>37</v>
      </c>
      <c r="B12" s="33" t="s">
        <v>18</v>
      </c>
      <c r="C12" s="27" t="s">
        <v>38</v>
      </c>
      <c r="D12" s="93" t="s">
        <v>24</v>
      </c>
      <c r="E12" s="91"/>
      <c r="F12" s="91"/>
      <c r="G12" s="92"/>
      <c r="H12" s="28">
        <v>150</v>
      </c>
      <c r="I12" s="28">
        <f>J12-H12</f>
        <v>0</v>
      </c>
      <c r="J12" s="28">
        <v>150</v>
      </c>
      <c r="K12" s="29"/>
      <c r="L12" s="30">
        <v>45546</v>
      </c>
      <c r="M12" s="31" t="s">
        <v>39</v>
      </c>
      <c r="N12" s="34" t="s">
        <v>163</v>
      </c>
      <c r="O12" s="29" t="s">
        <v>40</v>
      </c>
      <c r="P12" s="34" t="s">
        <v>17</v>
      </c>
    </row>
    <row r="13" spans="1:16" s="32" customFormat="1" ht="43.5" x14ac:dyDescent="0.35">
      <c r="A13" s="25" t="s">
        <v>37</v>
      </c>
      <c r="B13" s="33" t="s">
        <v>25</v>
      </c>
      <c r="C13" s="27" t="s">
        <v>41</v>
      </c>
      <c r="D13" s="105" t="s">
        <v>24</v>
      </c>
      <c r="E13" s="106"/>
      <c r="F13" s="106"/>
      <c r="G13" s="107"/>
      <c r="H13" s="28">
        <v>150</v>
      </c>
      <c r="I13" s="28">
        <f t="shared" si="1"/>
        <v>0</v>
      </c>
      <c r="J13" s="28">
        <v>150</v>
      </c>
      <c r="K13" s="29"/>
      <c r="L13" s="30">
        <v>45546</v>
      </c>
      <c r="M13" s="31" t="s">
        <v>39</v>
      </c>
      <c r="N13" s="34" t="s">
        <v>164</v>
      </c>
      <c r="O13" s="29" t="s">
        <v>40</v>
      </c>
      <c r="P13" s="34" t="s">
        <v>17</v>
      </c>
    </row>
    <row r="14" spans="1:16" s="32" customFormat="1" ht="43.5" x14ac:dyDescent="0.35">
      <c r="A14" s="25" t="s">
        <v>37</v>
      </c>
      <c r="B14" s="33" t="s">
        <v>0</v>
      </c>
      <c r="C14" s="35" t="s">
        <v>42</v>
      </c>
      <c r="D14" s="93" t="s">
        <v>43</v>
      </c>
      <c r="E14" s="96"/>
      <c r="F14" s="96"/>
      <c r="G14" s="97"/>
      <c r="H14" s="36">
        <v>590</v>
      </c>
      <c r="I14" s="28">
        <f t="shared" si="1"/>
        <v>0</v>
      </c>
      <c r="J14" s="28">
        <v>590</v>
      </c>
      <c r="K14" s="29"/>
      <c r="L14" s="30">
        <v>45546</v>
      </c>
      <c r="M14" s="31" t="s">
        <v>44</v>
      </c>
      <c r="N14" s="34" t="s">
        <v>45</v>
      </c>
      <c r="O14" s="29" t="s">
        <v>46</v>
      </c>
      <c r="P14" s="34" t="s">
        <v>17</v>
      </c>
    </row>
    <row r="15" spans="1:16" s="32" customFormat="1" ht="45.65" customHeight="1" x14ac:dyDescent="0.35">
      <c r="A15" s="25" t="s">
        <v>37</v>
      </c>
      <c r="B15" s="33" t="s">
        <v>1</v>
      </c>
      <c r="C15" s="35" t="s">
        <v>62</v>
      </c>
      <c r="D15" s="93" t="s">
        <v>63</v>
      </c>
      <c r="E15" s="91"/>
      <c r="F15" s="91"/>
      <c r="G15" s="92"/>
      <c r="H15" s="36">
        <v>480</v>
      </c>
      <c r="I15" s="28">
        <f t="shared" si="1"/>
        <v>120</v>
      </c>
      <c r="J15" s="28">
        <v>600</v>
      </c>
      <c r="K15" s="29"/>
      <c r="L15" s="30">
        <v>45546</v>
      </c>
      <c r="M15" s="31" t="s">
        <v>64</v>
      </c>
      <c r="N15" s="34" t="s">
        <v>65</v>
      </c>
      <c r="O15" s="29" t="s">
        <v>66</v>
      </c>
      <c r="P15" s="34" t="s">
        <v>17</v>
      </c>
    </row>
    <row r="16" spans="1:16" s="32" customFormat="1" ht="45.65" customHeight="1" x14ac:dyDescent="0.35">
      <c r="A16" s="25" t="s">
        <v>37</v>
      </c>
      <c r="B16" s="33" t="s">
        <v>67</v>
      </c>
      <c r="C16" s="35" t="s">
        <v>68</v>
      </c>
      <c r="D16" s="93" t="s">
        <v>63</v>
      </c>
      <c r="E16" s="91"/>
      <c r="F16" s="91"/>
      <c r="G16" s="92"/>
      <c r="H16" s="36">
        <v>350</v>
      </c>
      <c r="I16" s="28">
        <v>0</v>
      </c>
      <c r="J16" s="28">
        <v>350</v>
      </c>
      <c r="K16" s="29"/>
      <c r="L16" s="30">
        <v>45546</v>
      </c>
      <c r="M16" s="31" t="s">
        <v>69</v>
      </c>
      <c r="N16" s="34" t="s">
        <v>70</v>
      </c>
      <c r="O16" s="29" t="s">
        <v>71</v>
      </c>
      <c r="P16" s="34" t="s">
        <v>17</v>
      </c>
    </row>
    <row r="17" spans="1:16" s="32" customFormat="1" ht="45.65" customHeight="1" x14ac:dyDescent="0.35">
      <c r="A17" s="25" t="s">
        <v>37</v>
      </c>
      <c r="B17" s="33" t="s">
        <v>72</v>
      </c>
      <c r="C17" s="35" t="s">
        <v>73</v>
      </c>
      <c r="D17" s="93" t="s">
        <v>63</v>
      </c>
      <c r="E17" s="91"/>
      <c r="F17" s="91"/>
      <c r="G17" s="92"/>
      <c r="H17" s="36">
        <v>600</v>
      </c>
      <c r="I17" s="28">
        <v>0</v>
      </c>
      <c r="J17" s="28">
        <v>600</v>
      </c>
      <c r="K17" s="29"/>
      <c r="L17" s="30">
        <v>45546</v>
      </c>
      <c r="M17" s="31" t="s">
        <v>74</v>
      </c>
      <c r="N17" s="34" t="s">
        <v>75</v>
      </c>
      <c r="O17" s="29" t="s">
        <v>76</v>
      </c>
      <c r="P17" s="34" t="s">
        <v>17</v>
      </c>
    </row>
    <row r="18" spans="1:16" s="32" customFormat="1" ht="45.65" customHeight="1" x14ac:dyDescent="0.35">
      <c r="A18" s="25" t="s">
        <v>47</v>
      </c>
      <c r="B18" s="33" t="s">
        <v>0</v>
      </c>
      <c r="C18" s="37" t="s">
        <v>48</v>
      </c>
      <c r="D18" s="93" t="s">
        <v>23</v>
      </c>
      <c r="E18" s="96"/>
      <c r="F18" s="96"/>
      <c r="G18" s="97"/>
      <c r="H18" s="38">
        <v>1394.33</v>
      </c>
      <c r="I18" s="28">
        <f t="shared" si="1"/>
        <v>0</v>
      </c>
      <c r="J18" s="28">
        <v>1394.33</v>
      </c>
      <c r="K18" s="29"/>
      <c r="L18" s="30">
        <v>45547</v>
      </c>
      <c r="M18" s="39" t="s">
        <v>49</v>
      </c>
      <c r="N18" s="40" t="s">
        <v>50</v>
      </c>
      <c r="O18" s="29" t="s">
        <v>51</v>
      </c>
      <c r="P18" s="34" t="s">
        <v>17</v>
      </c>
    </row>
    <row r="19" spans="1:16" s="32" customFormat="1" ht="45.65" customHeight="1" x14ac:dyDescent="0.35">
      <c r="A19" s="25" t="s">
        <v>52</v>
      </c>
      <c r="B19" s="33" t="s">
        <v>18</v>
      </c>
      <c r="C19" s="37" t="s">
        <v>53</v>
      </c>
      <c r="D19" s="93" t="s">
        <v>19</v>
      </c>
      <c r="E19" s="91"/>
      <c r="F19" s="91"/>
      <c r="G19" s="92"/>
      <c r="H19" s="38">
        <v>348.7</v>
      </c>
      <c r="I19" s="28">
        <v>0</v>
      </c>
      <c r="J19" s="28">
        <v>348.7</v>
      </c>
      <c r="K19" s="29"/>
      <c r="L19" s="30">
        <v>45552</v>
      </c>
      <c r="M19" s="39" t="s">
        <v>54</v>
      </c>
      <c r="N19" s="40" t="s">
        <v>55</v>
      </c>
      <c r="O19" s="70" t="s">
        <v>56</v>
      </c>
      <c r="P19" s="34" t="s">
        <v>17</v>
      </c>
    </row>
    <row r="20" spans="1:16" s="32" customFormat="1" ht="45.65" customHeight="1" x14ac:dyDescent="0.35">
      <c r="A20" s="25" t="s">
        <v>57</v>
      </c>
      <c r="B20" s="33" t="s">
        <v>18</v>
      </c>
      <c r="C20" s="37" t="s">
        <v>58</v>
      </c>
      <c r="D20" s="93" t="s">
        <v>20</v>
      </c>
      <c r="E20" s="96"/>
      <c r="F20" s="96"/>
      <c r="G20" s="97"/>
      <c r="H20" s="38">
        <v>5830</v>
      </c>
      <c r="I20" s="28">
        <f t="shared" si="1"/>
        <v>1166</v>
      </c>
      <c r="J20" s="28">
        <v>6996</v>
      </c>
      <c r="K20" s="29"/>
      <c r="L20" s="30">
        <v>45553</v>
      </c>
      <c r="M20" s="39" t="s">
        <v>59</v>
      </c>
      <c r="N20" s="40" t="s">
        <v>60</v>
      </c>
      <c r="O20" s="43" t="s">
        <v>61</v>
      </c>
      <c r="P20" s="34" t="s">
        <v>17</v>
      </c>
    </row>
    <row r="21" spans="1:16" s="32" customFormat="1" ht="45.65" customHeight="1" x14ac:dyDescent="0.35">
      <c r="A21" s="25" t="s">
        <v>57</v>
      </c>
      <c r="B21" s="33" t="s">
        <v>25</v>
      </c>
      <c r="C21" s="37" t="s">
        <v>77</v>
      </c>
      <c r="D21" s="93" t="s">
        <v>19</v>
      </c>
      <c r="E21" s="96"/>
      <c r="F21" s="96"/>
      <c r="G21" s="97"/>
      <c r="H21" s="38">
        <v>418.9</v>
      </c>
      <c r="I21" s="42">
        <v>0</v>
      </c>
      <c r="J21" s="42">
        <v>418.9</v>
      </c>
      <c r="K21" s="29"/>
      <c r="L21" s="30">
        <v>45553</v>
      </c>
      <c r="M21" s="39" t="s">
        <v>78</v>
      </c>
      <c r="N21" s="69" t="s">
        <v>79</v>
      </c>
      <c r="O21" s="43" t="s">
        <v>80</v>
      </c>
      <c r="P21" s="34" t="s">
        <v>17</v>
      </c>
    </row>
    <row r="22" spans="1:16" s="32" customFormat="1" ht="45.65" customHeight="1" x14ac:dyDescent="0.35">
      <c r="A22" s="25" t="s">
        <v>57</v>
      </c>
      <c r="B22" s="33" t="s">
        <v>0</v>
      </c>
      <c r="C22" s="37" t="s">
        <v>145</v>
      </c>
      <c r="D22" s="93" t="s">
        <v>144</v>
      </c>
      <c r="E22" s="96"/>
      <c r="F22" s="96"/>
      <c r="G22" s="97"/>
      <c r="H22" s="38">
        <v>69</v>
      </c>
      <c r="I22" s="42">
        <f>J22-H22</f>
        <v>13.799999999999997</v>
      </c>
      <c r="J22" s="42">
        <v>82.8</v>
      </c>
      <c r="K22" s="29"/>
      <c r="L22" s="30">
        <v>45553</v>
      </c>
      <c r="M22" s="39" t="s">
        <v>124</v>
      </c>
      <c r="N22" s="69" t="s">
        <v>125</v>
      </c>
      <c r="O22" s="43" t="s">
        <v>126</v>
      </c>
      <c r="P22" s="34" t="s">
        <v>17</v>
      </c>
    </row>
    <row r="23" spans="1:16" s="32" customFormat="1" ht="45.65" customHeight="1" x14ac:dyDescent="0.35">
      <c r="A23" s="25" t="s">
        <v>101</v>
      </c>
      <c r="B23" s="33" t="s">
        <v>18</v>
      </c>
      <c r="C23" s="37" t="s">
        <v>102</v>
      </c>
      <c r="D23" s="93" t="s">
        <v>83</v>
      </c>
      <c r="E23" s="91"/>
      <c r="F23" s="91"/>
      <c r="G23" s="92"/>
      <c r="H23" s="38">
        <v>860</v>
      </c>
      <c r="I23" s="42">
        <v>0</v>
      </c>
      <c r="J23" s="42">
        <v>860</v>
      </c>
      <c r="K23" s="29"/>
      <c r="L23" s="30">
        <v>45554</v>
      </c>
      <c r="M23" s="39" t="s">
        <v>99</v>
      </c>
      <c r="N23" s="69" t="s">
        <v>100</v>
      </c>
      <c r="O23" s="43" t="s">
        <v>103</v>
      </c>
      <c r="P23" s="34" t="s">
        <v>17</v>
      </c>
    </row>
    <row r="24" spans="1:16" s="32" customFormat="1" ht="45.65" customHeight="1" x14ac:dyDescent="0.35">
      <c r="A24" s="25" t="s">
        <v>158</v>
      </c>
      <c r="B24" s="33" t="s">
        <v>18</v>
      </c>
      <c r="C24" s="37" t="s">
        <v>159</v>
      </c>
      <c r="D24" s="93" t="s">
        <v>83</v>
      </c>
      <c r="E24" s="91"/>
      <c r="F24" s="91"/>
      <c r="G24" s="92"/>
      <c r="H24" s="38">
        <v>81.3</v>
      </c>
      <c r="I24" s="42">
        <f>J24-H24</f>
        <v>17.070000000000007</v>
      </c>
      <c r="J24" s="42">
        <v>98.37</v>
      </c>
      <c r="K24" s="29"/>
      <c r="L24" s="30">
        <v>45555</v>
      </c>
      <c r="M24" s="39" t="s">
        <v>160</v>
      </c>
      <c r="N24" s="69" t="s">
        <v>161</v>
      </c>
      <c r="O24" s="43" t="s">
        <v>162</v>
      </c>
      <c r="P24" s="34" t="s">
        <v>17</v>
      </c>
    </row>
    <row r="25" spans="1:16" s="55" customFormat="1" ht="45.65" customHeight="1" x14ac:dyDescent="0.35">
      <c r="A25" s="44" t="s">
        <v>81</v>
      </c>
      <c r="B25" s="45" t="s">
        <v>18</v>
      </c>
      <c r="C25" s="46" t="s">
        <v>82</v>
      </c>
      <c r="D25" s="94" t="s">
        <v>83</v>
      </c>
      <c r="E25" s="96"/>
      <c r="F25" s="96"/>
      <c r="G25" s="97"/>
      <c r="H25" s="47">
        <v>5011.43</v>
      </c>
      <c r="I25" s="48">
        <f>J25-H25</f>
        <v>1002.29</v>
      </c>
      <c r="J25" s="48">
        <v>6013.72</v>
      </c>
      <c r="K25" s="49"/>
      <c r="L25" s="50">
        <v>45559</v>
      </c>
      <c r="M25" s="71" t="s">
        <v>84</v>
      </c>
      <c r="N25" s="72" t="s">
        <v>85</v>
      </c>
      <c r="O25" s="53" t="s">
        <v>86</v>
      </c>
      <c r="P25" s="54" t="s">
        <v>17</v>
      </c>
    </row>
    <row r="26" spans="1:16" s="55" customFormat="1" ht="45.65" customHeight="1" x14ac:dyDescent="0.35">
      <c r="A26" s="44" t="s">
        <v>81</v>
      </c>
      <c r="B26" s="45" t="s">
        <v>25</v>
      </c>
      <c r="C26" s="46" t="s">
        <v>104</v>
      </c>
      <c r="D26" s="94" t="s">
        <v>20</v>
      </c>
      <c r="E26" s="91"/>
      <c r="F26" s="91"/>
      <c r="G26" s="92"/>
      <c r="H26" s="47">
        <v>3000</v>
      </c>
      <c r="I26" s="48">
        <f>J27-H27</f>
        <v>0</v>
      </c>
      <c r="J26" s="48">
        <v>3000</v>
      </c>
      <c r="K26" s="49"/>
      <c r="L26" s="50">
        <v>45559</v>
      </c>
      <c r="M26" s="71" t="s">
        <v>105</v>
      </c>
      <c r="N26" s="72" t="s">
        <v>106</v>
      </c>
      <c r="O26" s="53" t="s">
        <v>107</v>
      </c>
      <c r="P26" s="54" t="s">
        <v>17</v>
      </c>
    </row>
    <row r="27" spans="1:16" s="63" customFormat="1" ht="46.5" x14ac:dyDescent="0.35">
      <c r="A27" s="56" t="s">
        <v>92</v>
      </c>
      <c r="B27" s="57">
        <v>1</v>
      </c>
      <c r="C27" s="58" t="s">
        <v>93</v>
      </c>
      <c r="D27" s="100" t="s">
        <v>43</v>
      </c>
      <c r="E27" s="101"/>
      <c r="F27" s="101"/>
      <c r="G27" s="102"/>
      <c r="H27" s="59">
        <v>330</v>
      </c>
      <c r="I27" s="48">
        <v>0</v>
      </c>
      <c r="J27" s="59">
        <v>330</v>
      </c>
      <c r="K27" s="60"/>
      <c r="L27" s="61">
        <v>45560</v>
      </c>
      <c r="M27" s="62" t="s">
        <v>94</v>
      </c>
      <c r="N27" s="54" t="s">
        <v>95</v>
      </c>
      <c r="O27" s="60" t="s">
        <v>96</v>
      </c>
      <c r="P27" s="54" t="s">
        <v>17</v>
      </c>
    </row>
    <row r="28" spans="1:16" s="55" customFormat="1" ht="46.5" x14ac:dyDescent="0.35">
      <c r="A28" s="64" t="s">
        <v>92</v>
      </c>
      <c r="B28" s="65">
        <v>2</v>
      </c>
      <c r="C28" s="66" t="s">
        <v>108</v>
      </c>
      <c r="D28" s="103" t="s">
        <v>19</v>
      </c>
      <c r="E28" s="104"/>
      <c r="F28" s="104"/>
      <c r="G28" s="104"/>
      <c r="H28" s="48">
        <v>2745</v>
      </c>
      <c r="I28" s="48">
        <f>J28-H28</f>
        <v>549</v>
      </c>
      <c r="J28" s="48">
        <v>3294</v>
      </c>
      <c r="K28" s="67"/>
      <c r="L28" s="61">
        <v>45560</v>
      </c>
      <c r="M28" s="51" t="s">
        <v>109</v>
      </c>
      <c r="N28" s="52" t="s">
        <v>110</v>
      </c>
      <c r="O28" s="53" t="s">
        <v>111</v>
      </c>
      <c r="P28" s="54" t="s">
        <v>17</v>
      </c>
    </row>
    <row r="29" spans="1:16" s="55" customFormat="1" ht="46.5" x14ac:dyDescent="0.35">
      <c r="A29" s="64" t="s">
        <v>136</v>
      </c>
      <c r="B29" s="65">
        <v>1</v>
      </c>
      <c r="C29" s="66" t="s">
        <v>137</v>
      </c>
      <c r="D29" s="90" t="s">
        <v>24</v>
      </c>
      <c r="E29" s="91"/>
      <c r="F29" s="91"/>
      <c r="G29" s="92"/>
      <c r="H29" s="47">
        <v>200</v>
      </c>
      <c r="I29" s="48">
        <v>0</v>
      </c>
      <c r="J29" s="48">
        <v>200</v>
      </c>
      <c r="K29" s="67"/>
      <c r="L29" s="61">
        <v>45562</v>
      </c>
      <c r="M29" s="51" t="s">
        <v>138</v>
      </c>
      <c r="N29" s="52" t="s">
        <v>139</v>
      </c>
      <c r="O29" s="53" t="s">
        <v>140</v>
      </c>
      <c r="P29" s="54" t="s">
        <v>17</v>
      </c>
    </row>
    <row r="30" spans="1:16" s="55" customFormat="1" ht="46.5" x14ac:dyDescent="0.35">
      <c r="A30" s="64" t="s">
        <v>136</v>
      </c>
      <c r="B30" s="65">
        <v>2</v>
      </c>
      <c r="C30" s="66" t="s">
        <v>141</v>
      </c>
      <c r="D30" s="90" t="s">
        <v>24</v>
      </c>
      <c r="E30" s="91"/>
      <c r="F30" s="91"/>
      <c r="G30" s="92"/>
      <c r="H30" s="47">
        <v>300</v>
      </c>
      <c r="I30" s="48">
        <v>0</v>
      </c>
      <c r="J30" s="48">
        <v>300</v>
      </c>
      <c r="K30" s="67"/>
      <c r="L30" s="61">
        <v>45562</v>
      </c>
      <c r="M30" s="51" t="s">
        <v>142</v>
      </c>
      <c r="N30" s="72" t="s">
        <v>168</v>
      </c>
      <c r="O30" s="53" t="s">
        <v>143</v>
      </c>
      <c r="P30" s="54" t="s">
        <v>17</v>
      </c>
    </row>
    <row r="31" spans="1:16" s="55" customFormat="1" ht="46.5" x14ac:dyDescent="0.35">
      <c r="A31" s="64" t="s">
        <v>136</v>
      </c>
      <c r="B31" s="65">
        <v>3</v>
      </c>
      <c r="C31" s="66" t="s">
        <v>148</v>
      </c>
      <c r="D31" s="90" t="s">
        <v>24</v>
      </c>
      <c r="E31" s="91"/>
      <c r="F31" s="91"/>
      <c r="G31" s="92"/>
      <c r="H31" s="47">
        <v>200</v>
      </c>
      <c r="I31" s="48">
        <v>20</v>
      </c>
      <c r="J31" s="48">
        <v>220</v>
      </c>
      <c r="K31" s="67"/>
      <c r="L31" s="61">
        <v>45562</v>
      </c>
      <c r="M31" s="71" t="s">
        <v>150</v>
      </c>
      <c r="N31" s="72" t="s">
        <v>165</v>
      </c>
      <c r="O31" s="53" t="s">
        <v>149</v>
      </c>
      <c r="P31" s="54" t="s">
        <v>17</v>
      </c>
    </row>
    <row r="32" spans="1:16" s="55" customFormat="1" ht="46.5" x14ac:dyDescent="0.35">
      <c r="A32" s="64" t="s">
        <v>112</v>
      </c>
      <c r="B32" s="65">
        <v>1</v>
      </c>
      <c r="C32" s="73" t="s">
        <v>113</v>
      </c>
      <c r="D32" s="94" t="s">
        <v>19</v>
      </c>
      <c r="E32" s="96"/>
      <c r="F32" s="96"/>
      <c r="G32" s="97"/>
      <c r="H32" s="47">
        <v>920</v>
      </c>
      <c r="I32" s="48">
        <v>184</v>
      </c>
      <c r="J32" s="48">
        <v>1104</v>
      </c>
      <c r="K32" s="67"/>
      <c r="L32" s="68">
        <v>45565</v>
      </c>
      <c r="M32" s="51" t="s">
        <v>109</v>
      </c>
      <c r="N32" s="52" t="s">
        <v>110</v>
      </c>
      <c r="O32" s="53" t="s">
        <v>114</v>
      </c>
      <c r="P32" s="54" t="s">
        <v>17</v>
      </c>
    </row>
    <row r="33" spans="1:16" s="55" customFormat="1" ht="47.25" customHeight="1" x14ac:dyDescent="0.35">
      <c r="A33" s="64" t="s">
        <v>112</v>
      </c>
      <c r="B33" s="65">
        <v>2</v>
      </c>
      <c r="C33" s="46" t="s">
        <v>146</v>
      </c>
      <c r="D33" s="94" t="s">
        <v>19</v>
      </c>
      <c r="E33" s="96"/>
      <c r="F33" s="96"/>
      <c r="G33" s="97"/>
      <c r="H33" s="47">
        <v>1032</v>
      </c>
      <c r="I33" s="48">
        <f>J33-H33</f>
        <v>206.40000000000009</v>
      </c>
      <c r="J33" s="48">
        <v>1238.4000000000001</v>
      </c>
      <c r="K33" s="67"/>
      <c r="L33" s="68">
        <v>45565</v>
      </c>
      <c r="M33" s="51" t="s">
        <v>147</v>
      </c>
      <c r="N33" s="72" t="s">
        <v>166</v>
      </c>
      <c r="O33" s="53" t="s">
        <v>115</v>
      </c>
      <c r="P33" s="54" t="s">
        <v>17</v>
      </c>
    </row>
    <row r="34" spans="1:16" s="55" customFormat="1" ht="47.25" customHeight="1" x14ac:dyDescent="0.35">
      <c r="A34" s="64" t="s">
        <v>112</v>
      </c>
      <c r="B34" s="65">
        <v>3</v>
      </c>
      <c r="C34" s="46" t="s">
        <v>151</v>
      </c>
      <c r="D34" s="94" t="s">
        <v>19</v>
      </c>
      <c r="E34" s="108"/>
      <c r="F34" s="108"/>
      <c r="G34" s="109"/>
      <c r="H34" s="47">
        <v>78.33</v>
      </c>
      <c r="I34" s="48">
        <f>J34-H34</f>
        <v>15.670000000000002</v>
      </c>
      <c r="J34" s="48">
        <v>94</v>
      </c>
      <c r="K34" s="67"/>
      <c r="L34" s="68">
        <v>45565</v>
      </c>
      <c r="M34" s="51" t="s">
        <v>116</v>
      </c>
      <c r="N34" s="51" t="s">
        <v>120</v>
      </c>
      <c r="O34" s="60" t="s">
        <v>117</v>
      </c>
      <c r="P34" s="62" t="s">
        <v>17</v>
      </c>
    </row>
    <row r="35" spans="1:16" s="55" customFormat="1" ht="47.25" customHeight="1" x14ac:dyDescent="0.35">
      <c r="A35" s="64" t="s">
        <v>112</v>
      </c>
      <c r="B35" s="65">
        <v>4</v>
      </c>
      <c r="C35" s="46" t="s">
        <v>152</v>
      </c>
      <c r="D35" s="94" t="s">
        <v>19</v>
      </c>
      <c r="E35" s="108"/>
      <c r="F35" s="108"/>
      <c r="G35" s="109"/>
      <c r="H35" s="47">
        <v>60</v>
      </c>
      <c r="I35" s="48">
        <v>12</v>
      </c>
      <c r="J35" s="48">
        <v>72</v>
      </c>
      <c r="K35" s="67"/>
      <c r="L35" s="68">
        <v>45565</v>
      </c>
      <c r="M35" s="51" t="s">
        <v>118</v>
      </c>
      <c r="N35" s="51" t="s">
        <v>119</v>
      </c>
      <c r="O35" s="60" t="s">
        <v>121</v>
      </c>
      <c r="P35" s="62" t="s">
        <v>17</v>
      </c>
    </row>
    <row r="36" spans="1:16" s="55" customFormat="1" ht="47.25" customHeight="1" x14ac:dyDescent="0.35">
      <c r="A36" s="64" t="s">
        <v>112</v>
      </c>
      <c r="B36" s="65">
        <v>5</v>
      </c>
      <c r="C36" s="46" t="s">
        <v>153</v>
      </c>
      <c r="D36" s="94" t="s">
        <v>19</v>
      </c>
      <c r="E36" s="108"/>
      <c r="F36" s="108"/>
      <c r="G36" s="109"/>
      <c r="H36" s="47">
        <v>301.24</v>
      </c>
      <c r="I36" s="48">
        <f>J36-H36</f>
        <v>60.259999999999991</v>
      </c>
      <c r="J36" s="48">
        <v>361.5</v>
      </c>
      <c r="K36" s="67"/>
      <c r="L36" s="68">
        <v>45565</v>
      </c>
      <c r="M36" s="51" t="s">
        <v>122</v>
      </c>
      <c r="N36" s="71" t="s">
        <v>154</v>
      </c>
      <c r="O36" s="60" t="s">
        <v>123</v>
      </c>
      <c r="P36" s="62" t="s">
        <v>17</v>
      </c>
    </row>
    <row r="37" spans="1:16" s="55" customFormat="1" ht="47.25" customHeight="1" x14ac:dyDescent="0.35">
      <c r="A37" s="64" t="s">
        <v>112</v>
      </c>
      <c r="B37" s="65">
        <v>6</v>
      </c>
      <c r="C37" s="46" t="s">
        <v>127</v>
      </c>
      <c r="D37" s="94" t="s">
        <v>20</v>
      </c>
      <c r="E37" s="108"/>
      <c r="F37" s="108"/>
      <c r="G37" s="109"/>
      <c r="H37" s="47">
        <v>5000</v>
      </c>
      <c r="I37" s="48">
        <v>1000</v>
      </c>
      <c r="J37" s="48">
        <v>6000</v>
      </c>
      <c r="K37" s="67"/>
      <c r="L37" s="68">
        <v>45565</v>
      </c>
      <c r="M37" s="51" t="s">
        <v>128</v>
      </c>
      <c r="N37" s="71" t="s">
        <v>129</v>
      </c>
      <c r="O37" s="60" t="s">
        <v>130</v>
      </c>
      <c r="P37" s="62" t="s">
        <v>17</v>
      </c>
    </row>
    <row r="38" spans="1:16" s="55" customFormat="1" ht="47.25" customHeight="1" x14ac:dyDescent="0.35">
      <c r="A38" s="64" t="s">
        <v>112</v>
      </c>
      <c r="B38" s="65">
        <v>7</v>
      </c>
      <c r="C38" s="46" t="s">
        <v>169</v>
      </c>
      <c r="D38" s="94" t="s">
        <v>20</v>
      </c>
      <c r="E38" s="91"/>
      <c r="F38" s="91"/>
      <c r="G38" s="92"/>
      <c r="H38" s="47">
        <v>4122</v>
      </c>
      <c r="I38" s="48">
        <f>J38-H38</f>
        <v>824.39999999999964</v>
      </c>
      <c r="J38" s="48">
        <f>H38*1.2</f>
        <v>4946.3999999999996</v>
      </c>
      <c r="K38" s="67"/>
      <c r="L38" s="68">
        <v>45565</v>
      </c>
      <c r="M38" s="51" t="s">
        <v>170</v>
      </c>
      <c r="N38" s="71" t="s">
        <v>171</v>
      </c>
      <c r="O38" s="60" t="s">
        <v>172</v>
      </c>
      <c r="P38" s="62" t="s">
        <v>17</v>
      </c>
    </row>
    <row r="39" spans="1:16" s="20" customFormat="1" ht="47.25" customHeight="1" x14ac:dyDescent="0.35">
      <c r="A39" s="74"/>
      <c r="B39" s="2"/>
      <c r="C39" s="5"/>
      <c r="D39" s="98"/>
      <c r="E39" s="98"/>
      <c r="F39" s="98"/>
      <c r="G39" s="98"/>
      <c r="H39" s="24"/>
      <c r="I39" s="24"/>
      <c r="J39" s="24"/>
      <c r="K39" s="75"/>
      <c r="L39" s="76"/>
      <c r="O39" s="77"/>
      <c r="P39" s="78"/>
    </row>
    <row r="40" spans="1:16" s="20" customFormat="1" ht="48" customHeight="1" x14ac:dyDescent="0.35">
      <c r="A40" s="74"/>
      <c r="B40" s="79"/>
      <c r="C40" s="80"/>
      <c r="D40" s="110"/>
      <c r="E40" s="110"/>
      <c r="F40" s="110"/>
      <c r="G40" s="110"/>
      <c r="H40" s="81"/>
      <c r="I40" s="24"/>
      <c r="J40" s="24"/>
      <c r="K40" s="75"/>
      <c r="L40" s="76"/>
      <c r="M40" s="82"/>
      <c r="N40" s="78"/>
      <c r="P40" s="78"/>
    </row>
    <row r="41" spans="1:16" s="20" customFormat="1" ht="47.25" customHeight="1" x14ac:dyDescent="0.35">
      <c r="A41" s="74"/>
      <c r="B41" s="2"/>
      <c r="C41" s="5"/>
      <c r="D41" s="98"/>
      <c r="E41" s="98"/>
      <c r="F41" s="98"/>
      <c r="G41" s="98"/>
      <c r="H41" s="24"/>
      <c r="I41" s="24"/>
      <c r="J41" s="24"/>
      <c r="K41" s="75"/>
      <c r="L41" s="76"/>
      <c r="O41" s="83"/>
      <c r="P41" s="78"/>
    </row>
    <row r="42" spans="1:16" s="20" customFormat="1" x14ac:dyDescent="0.35">
      <c r="A42" s="74"/>
      <c r="B42" s="2"/>
      <c r="C42" s="5"/>
      <c r="D42" s="98"/>
      <c r="E42" s="99"/>
      <c r="F42" s="99"/>
      <c r="G42" s="99"/>
      <c r="H42" s="24"/>
      <c r="I42" s="24"/>
      <c r="J42" s="24"/>
      <c r="K42" s="75"/>
      <c r="L42" s="76"/>
      <c r="O42" s="83"/>
      <c r="P42" s="78"/>
    </row>
    <row r="43" spans="1:16" s="20" customFormat="1" x14ac:dyDescent="0.35">
      <c r="A43" s="74"/>
      <c r="B43" s="2"/>
      <c r="C43" s="5"/>
      <c r="D43" s="98"/>
      <c r="E43" s="99"/>
      <c r="F43" s="99"/>
      <c r="G43" s="99"/>
      <c r="H43" s="24"/>
      <c r="I43" s="24"/>
      <c r="J43" s="24"/>
      <c r="K43" s="75"/>
      <c r="L43" s="76"/>
      <c r="O43" s="83"/>
      <c r="P43" s="78"/>
    </row>
    <row r="44" spans="1:16" s="20" customFormat="1" x14ac:dyDescent="0.35">
      <c r="A44" s="74"/>
      <c r="B44" s="2"/>
      <c r="C44" s="5"/>
      <c r="D44" s="98"/>
      <c r="E44" s="98"/>
      <c r="F44" s="98"/>
      <c r="G44" s="98"/>
      <c r="H44" s="24"/>
      <c r="I44" s="24"/>
      <c r="J44" s="24"/>
      <c r="K44" s="75"/>
      <c r="L44" s="76"/>
      <c r="O44" s="83"/>
      <c r="P44" s="78"/>
    </row>
    <row r="45" spans="1:16" s="20" customFormat="1" x14ac:dyDescent="0.35">
      <c r="A45" s="74"/>
      <c r="B45" s="2"/>
      <c r="C45" s="5"/>
      <c r="D45" s="98"/>
      <c r="E45" s="98"/>
      <c r="F45" s="98"/>
      <c r="G45" s="98"/>
      <c r="H45" s="24"/>
      <c r="I45" s="84"/>
      <c r="J45" s="24"/>
      <c r="K45" s="75"/>
      <c r="L45" s="76"/>
      <c r="O45" s="83"/>
      <c r="P45" s="78"/>
    </row>
    <row r="46" spans="1:16" x14ac:dyDescent="0.35">
      <c r="A46" s="74"/>
      <c r="B46" s="3"/>
      <c r="D46" s="98"/>
      <c r="E46" s="98"/>
      <c r="F46" s="98"/>
      <c r="G46" s="98"/>
      <c r="H46" s="85"/>
      <c r="J46" s="24"/>
      <c r="K46" s="75"/>
      <c r="L46" s="76"/>
      <c r="O46" s="75"/>
      <c r="P46" s="78"/>
    </row>
    <row r="47" spans="1:16" x14ac:dyDescent="0.35">
      <c r="A47" s="74"/>
      <c r="B47" s="3"/>
      <c r="D47" s="98"/>
      <c r="E47" s="98"/>
      <c r="F47" s="98"/>
      <c r="G47" s="98"/>
      <c r="H47" s="85"/>
      <c r="J47" s="24"/>
      <c r="K47" s="75"/>
      <c r="L47" s="76"/>
      <c r="O47" s="75"/>
      <c r="P47" s="78"/>
    </row>
    <row r="48" spans="1:16" x14ac:dyDescent="0.35">
      <c r="A48" s="79"/>
      <c r="B48" s="3"/>
      <c r="D48" s="98"/>
      <c r="E48" s="98"/>
      <c r="F48" s="98"/>
      <c r="G48" s="98"/>
      <c r="H48" s="85"/>
      <c r="J48" s="24"/>
      <c r="K48" s="75"/>
      <c r="L48" s="76"/>
      <c r="M48" s="82"/>
      <c r="N48" s="82"/>
      <c r="O48" s="75"/>
      <c r="P48" s="78"/>
    </row>
    <row r="49" spans="1:16" x14ac:dyDescent="0.35">
      <c r="A49" s="79"/>
      <c r="B49" s="3"/>
      <c r="C49" s="80"/>
      <c r="D49" s="98"/>
      <c r="E49" s="98"/>
      <c r="F49" s="98"/>
      <c r="G49" s="98"/>
      <c r="H49" s="81"/>
      <c r="J49" s="24"/>
      <c r="K49" s="75"/>
      <c r="L49" s="76"/>
      <c r="M49" s="82"/>
      <c r="N49" s="82"/>
      <c r="O49" s="20"/>
      <c r="P49" s="78"/>
    </row>
    <row r="50" spans="1:16" x14ac:dyDescent="0.35">
      <c r="A50" s="79"/>
      <c r="B50" s="3"/>
      <c r="C50" s="80"/>
      <c r="D50" s="98"/>
      <c r="E50" s="98"/>
      <c r="F50" s="98"/>
      <c r="G50" s="98"/>
      <c r="H50" s="81"/>
      <c r="J50" s="24"/>
      <c r="K50" s="75"/>
      <c r="L50" s="76"/>
      <c r="M50" s="82"/>
      <c r="N50" s="82"/>
      <c r="O50" s="20"/>
      <c r="P50" s="78"/>
    </row>
    <row r="51" spans="1:16" x14ac:dyDescent="0.35">
      <c r="A51" s="79"/>
      <c r="B51" s="3"/>
      <c r="C51" s="80"/>
      <c r="D51" s="98"/>
      <c r="E51" s="99"/>
      <c r="F51" s="99"/>
      <c r="G51" s="99"/>
      <c r="H51" s="81"/>
      <c r="J51" s="24"/>
      <c r="K51" s="75"/>
      <c r="L51" s="76"/>
      <c r="M51" s="82"/>
      <c r="N51" s="82"/>
      <c r="O51" s="20"/>
      <c r="P51" s="78"/>
    </row>
    <row r="52" spans="1:16" ht="27.9" customHeight="1" x14ac:dyDescent="0.35">
      <c r="A52" s="79"/>
      <c r="B52" s="3"/>
      <c r="C52" s="80"/>
      <c r="D52" s="98"/>
      <c r="E52" s="98"/>
      <c r="F52" s="98"/>
      <c r="G52" s="98"/>
      <c r="H52" s="81"/>
      <c r="J52" s="24"/>
      <c r="K52" s="75"/>
      <c r="L52" s="76"/>
      <c r="M52" s="82"/>
      <c r="N52" s="82"/>
      <c r="O52" s="20"/>
      <c r="P52" s="78"/>
    </row>
    <row r="53" spans="1:16" x14ac:dyDescent="0.35">
      <c r="A53" s="79"/>
      <c r="B53" s="3"/>
      <c r="C53" s="80"/>
      <c r="D53" s="98"/>
      <c r="E53" s="98"/>
      <c r="F53" s="98"/>
      <c r="G53" s="98"/>
      <c r="H53" s="81"/>
      <c r="J53" s="24"/>
      <c r="K53" s="75"/>
      <c r="L53" s="76"/>
      <c r="M53" s="82"/>
      <c r="N53" s="82"/>
      <c r="O53" s="20"/>
      <c r="P53" s="78"/>
    </row>
    <row r="54" spans="1:16" x14ac:dyDescent="0.35">
      <c r="A54" s="79"/>
      <c r="B54" s="3"/>
      <c r="C54" s="80"/>
      <c r="D54" s="98"/>
      <c r="E54" s="98"/>
      <c r="F54" s="98"/>
      <c r="G54" s="98"/>
      <c r="H54" s="81"/>
      <c r="J54" s="24"/>
      <c r="K54" s="75"/>
      <c r="L54" s="76"/>
      <c r="M54" s="82"/>
      <c r="N54" s="82"/>
      <c r="O54" s="20"/>
      <c r="P54" s="78"/>
    </row>
    <row r="55" spans="1:16" x14ac:dyDescent="0.35">
      <c r="A55" s="79"/>
      <c r="B55" s="3"/>
      <c r="C55" s="80"/>
      <c r="D55" s="98"/>
      <c r="E55" s="98"/>
      <c r="F55" s="98"/>
      <c r="G55" s="98"/>
      <c r="H55" s="81"/>
      <c r="J55" s="24"/>
      <c r="K55" s="75"/>
      <c r="L55" s="76"/>
      <c r="M55" s="82"/>
      <c r="N55" s="82"/>
      <c r="O55" s="20"/>
      <c r="P55" s="78"/>
    </row>
    <row r="56" spans="1:16" s="20" customFormat="1" x14ac:dyDescent="0.35">
      <c r="A56" s="74"/>
      <c r="B56" s="2"/>
      <c r="C56" s="5"/>
      <c r="D56" s="98"/>
      <c r="E56" s="98"/>
      <c r="F56" s="98"/>
      <c r="G56" s="98"/>
      <c r="H56" s="24"/>
      <c r="I56" s="24"/>
      <c r="J56" s="24"/>
      <c r="K56" s="75"/>
      <c r="L56" s="76"/>
      <c r="O56" s="86"/>
      <c r="P56" s="78"/>
    </row>
    <row r="57" spans="1:16" x14ac:dyDescent="0.35">
      <c r="A57" s="74"/>
      <c r="D57" s="98"/>
      <c r="E57" s="98"/>
      <c r="F57" s="98"/>
      <c r="G57" s="98"/>
      <c r="H57" s="24"/>
      <c r="J57" s="24"/>
      <c r="K57" s="75"/>
      <c r="L57" s="76"/>
      <c r="P57" s="78"/>
    </row>
    <row r="58" spans="1:16" x14ac:dyDescent="0.35">
      <c r="A58" s="74"/>
      <c r="D58" s="98"/>
      <c r="E58" s="98"/>
      <c r="F58" s="98"/>
      <c r="G58" s="98"/>
      <c r="H58" s="24"/>
      <c r="J58" s="24"/>
      <c r="K58" s="75"/>
      <c r="L58" s="76"/>
      <c r="O58" s="86"/>
      <c r="P58" s="78"/>
    </row>
    <row r="59" spans="1:16" x14ac:dyDescent="0.35">
      <c r="A59" s="79"/>
      <c r="B59" s="3"/>
      <c r="C59" s="80"/>
      <c r="D59" s="98"/>
      <c r="E59" s="98"/>
      <c r="F59" s="98"/>
      <c r="G59" s="98"/>
      <c r="H59" s="81"/>
      <c r="J59" s="24"/>
      <c r="K59" s="75"/>
      <c r="L59" s="76"/>
      <c r="M59" s="82"/>
      <c r="N59" s="82"/>
      <c r="O59" s="20"/>
      <c r="P59" s="78"/>
    </row>
    <row r="60" spans="1:16" x14ac:dyDescent="0.35">
      <c r="A60" s="74"/>
      <c r="D60" s="98"/>
      <c r="E60" s="98"/>
      <c r="F60" s="98"/>
      <c r="G60" s="98"/>
      <c r="H60" s="24"/>
      <c r="J60" s="24"/>
      <c r="K60" s="75"/>
      <c r="L60" s="76"/>
      <c r="O60" s="86"/>
      <c r="P60" s="78"/>
    </row>
    <row r="61" spans="1:16" x14ac:dyDescent="0.35">
      <c r="A61" s="74"/>
      <c r="D61" s="98"/>
      <c r="E61" s="98"/>
      <c r="F61" s="98"/>
      <c r="G61" s="98"/>
      <c r="H61" s="24"/>
      <c r="J61" s="24"/>
      <c r="K61" s="75"/>
      <c r="L61" s="76"/>
      <c r="N61" s="87"/>
      <c r="O61" s="83"/>
      <c r="P61" s="78"/>
    </row>
    <row r="62" spans="1:16" x14ac:dyDescent="0.35">
      <c r="A62" s="74"/>
      <c r="D62" s="98"/>
      <c r="E62" s="98"/>
      <c r="F62" s="98"/>
      <c r="G62" s="98"/>
      <c r="H62" s="24"/>
      <c r="J62" s="24"/>
      <c r="K62" s="75"/>
      <c r="L62" s="76"/>
      <c r="P62" s="78"/>
    </row>
    <row r="63" spans="1:16" x14ac:dyDescent="0.35">
      <c r="A63" s="74"/>
      <c r="D63" s="98"/>
      <c r="E63" s="98"/>
      <c r="F63" s="98"/>
      <c r="G63" s="98"/>
      <c r="H63" s="24"/>
      <c r="J63" s="24"/>
      <c r="K63" s="75"/>
      <c r="L63" s="76"/>
      <c r="P63" s="78"/>
    </row>
    <row r="64" spans="1:16" x14ac:dyDescent="0.35">
      <c r="A64" s="74"/>
      <c r="D64" s="98"/>
      <c r="E64" s="98"/>
      <c r="F64" s="98"/>
      <c r="G64" s="98"/>
      <c r="H64" s="24"/>
      <c r="J64" s="24"/>
      <c r="K64" s="75"/>
      <c r="L64" s="76"/>
      <c r="P64" s="78"/>
    </row>
    <row r="65" spans="1:16" x14ac:dyDescent="0.35">
      <c r="A65" s="74"/>
      <c r="D65" s="98"/>
      <c r="E65" s="98"/>
      <c r="F65" s="98"/>
      <c r="G65" s="98"/>
      <c r="H65" s="24"/>
      <c r="J65" s="24"/>
      <c r="K65" s="75"/>
      <c r="L65" s="76"/>
      <c r="P65" s="78"/>
    </row>
    <row r="66" spans="1:16" x14ac:dyDescent="0.35">
      <c r="A66" s="79"/>
      <c r="C66" s="80"/>
      <c r="D66" s="98"/>
      <c r="E66" s="98"/>
      <c r="F66" s="98"/>
      <c r="G66" s="98"/>
      <c r="H66" s="81"/>
      <c r="J66" s="24"/>
      <c r="K66" s="75"/>
      <c r="L66" s="76"/>
      <c r="M66" s="82"/>
      <c r="N66" s="82"/>
      <c r="O66" s="20"/>
      <c r="P66" s="78"/>
    </row>
    <row r="67" spans="1:16" x14ac:dyDescent="0.35">
      <c r="A67" s="79"/>
      <c r="D67" s="98"/>
      <c r="E67" s="98"/>
      <c r="F67" s="98"/>
      <c r="G67" s="98"/>
      <c r="H67" s="24"/>
      <c r="J67" s="24"/>
      <c r="K67" s="75"/>
      <c r="L67" s="76"/>
      <c r="P67" s="78"/>
    </row>
    <row r="68" spans="1:16" x14ac:dyDescent="0.35">
      <c r="A68" s="79"/>
      <c r="B68" s="3"/>
      <c r="C68" s="80"/>
      <c r="D68" s="98"/>
      <c r="E68" s="98"/>
      <c r="F68" s="98"/>
      <c r="G68" s="98"/>
      <c r="H68" s="88"/>
      <c r="J68" s="24"/>
      <c r="K68" s="75"/>
      <c r="L68" s="76"/>
      <c r="M68" s="82"/>
      <c r="N68" s="82"/>
      <c r="O68" s="20"/>
      <c r="P68" s="78"/>
    </row>
    <row r="69" spans="1:16" x14ac:dyDescent="0.35">
      <c r="A69" s="79"/>
      <c r="B69" s="3"/>
      <c r="C69" s="80"/>
      <c r="D69" s="98"/>
      <c r="E69" s="98"/>
      <c r="F69" s="98"/>
      <c r="G69" s="98"/>
      <c r="H69" s="81"/>
      <c r="J69" s="24"/>
      <c r="K69" s="75"/>
      <c r="L69" s="76"/>
      <c r="M69" s="82"/>
      <c r="N69" s="82"/>
      <c r="O69" s="20"/>
      <c r="P69" s="78"/>
    </row>
    <row r="70" spans="1:16" x14ac:dyDescent="0.35">
      <c r="A70" s="79"/>
      <c r="B70" s="3"/>
      <c r="C70" s="80"/>
      <c r="D70" s="98"/>
      <c r="E70" s="98"/>
      <c r="F70" s="98"/>
      <c r="G70" s="98"/>
      <c r="H70" s="81"/>
      <c r="J70" s="24"/>
      <c r="K70" s="75"/>
      <c r="L70" s="76"/>
      <c r="M70" s="82"/>
      <c r="N70" s="82"/>
      <c r="O70" s="20"/>
      <c r="P70" s="78"/>
    </row>
    <row r="71" spans="1:16" x14ac:dyDescent="0.35">
      <c r="A71" s="79"/>
      <c r="B71" s="3"/>
      <c r="C71" s="80"/>
      <c r="D71" s="98"/>
      <c r="E71" s="98"/>
      <c r="F71" s="98"/>
      <c r="G71" s="98"/>
      <c r="H71" s="81"/>
      <c r="J71" s="24"/>
      <c r="K71" s="75"/>
      <c r="L71" s="76"/>
      <c r="M71" s="82"/>
      <c r="N71" s="82"/>
      <c r="O71" s="89"/>
      <c r="P71" s="78"/>
    </row>
    <row r="72" spans="1:16" x14ac:dyDescent="0.35">
      <c r="A72" s="79"/>
      <c r="B72" s="3"/>
      <c r="C72" s="80"/>
      <c r="D72" s="98"/>
      <c r="E72" s="98"/>
      <c r="F72" s="98"/>
      <c r="G72" s="98"/>
      <c r="H72" s="81"/>
      <c r="J72" s="24"/>
      <c r="K72" s="75"/>
      <c r="L72" s="76"/>
      <c r="M72" s="82"/>
      <c r="N72" s="82"/>
      <c r="O72" s="20"/>
      <c r="P72" s="78"/>
    </row>
    <row r="73" spans="1:16" x14ac:dyDescent="0.35">
      <c r="A73" s="79"/>
      <c r="B73" s="3"/>
      <c r="C73" s="80"/>
      <c r="D73" s="98"/>
      <c r="E73" s="98"/>
      <c r="F73" s="98"/>
      <c r="G73" s="98"/>
      <c r="H73" s="81"/>
      <c r="J73" s="24"/>
      <c r="K73" s="75"/>
      <c r="L73" s="76"/>
      <c r="M73" s="82"/>
      <c r="N73" s="82"/>
      <c r="O73" s="20"/>
      <c r="P73" s="78"/>
    </row>
    <row r="74" spans="1:16" x14ac:dyDescent="0.35">
      <c r="A74" s="79"/>
      <c r="B74" s="3"/>
      <c r="C74" s="80"/>
      <c r="D74" s="98"/>
      <c r="E74" s="98"/>
      <c r="F74" s="98"/>
      <c r="G74" s="98"/>
      <c r="H74" s="81"/>
      <c r="J74" s="24"/>
      <c r="K74" s="75"/>
      <c r="L74" s="76"/>
      <c r="M74" s="82"/>
      <c r="N74" s="82"/>
      <c r="O74" s="20"/>
      <c r="P74" s="78"/>
    </row>
    <row r="75" spans="1:16" x14ac:dyDescent="0.35">
      <c r="A75" s="79"/>
      <c r="B75" s="3"/>
      <c r="C75" s="80"/>
      <c r="D75" s="98"/>
      <c r="E75" s="98"/>
      <c r="F75" s="98"/>
      <c r="G75" s="98"/>
      <c r="H75" s="81"/>
      <c r="J75" s="24"/>
      <c r="K75" s="75"/>
      <c r="L75" s="76"/>
      <c r="M75" s="82"/>
      <c r="N75" s="82"/>
      <c r="O75" s="89"/>
      <c r="P75" s="78"/>
    </row>
    <row r="76" spans="1:16" x14ac:dyDescent="0.35">
      <c r="A76" s="79"/>
      <c r="B76" s="3"/>
      <c r="C76" s="80"/>
      <c r="D76" s="98"/>
      <c r="E76" s="98"/>
      <c r="F76" s="98"/>
      <c r="G76" s="98"/>
      <c r="H76" s="81"/>
      <c r="J76" s="24"/>
      <c r="K76" s="75"/>
      <c r="L76" s="76"/>
      <c r="M76" s="82"/>
      <c r="N76" s="82"/>
      <c r="O76" s="20"/>
      <c r="P76" s="78"/>
    </row>
    <row r="77" spans="1:16" x14ac:dyDescent="0.35">
      <c r="A77" s="79"/>
      <c r="B77" s="3"/>
      <c r="C77" s="80"/>
      <c r="D77" s="98"/>
      <c r="E77" s="98"/>
      <c r="F77" s="98"/>
      <c r="G77" s="98"/>
      <c r="H77" s="81"/>
      <c r="J77" s="24"/>
      <c r="K77" s="75"/>
      <c r="L77" s="76"/>
      <c r="M77" s="82"/>
      <c r="N77" s="82"/>
      <c r="O77" s="20"/>
      <c r="P77" s="78"/>
    </row>
    <row r="78" spans="1:16" x14ac:dyDescent="0.35">
      <c r="A78" s="79"/>
      <c r="B78" s="3"/>
      <c r="C78" s="80"/>
      <c r="D78" s="98"/>
      <c r="E78" s="98"/>
      <c r="F78" s="98"/>
      <c r="G78" s="98"/>
      <c r="H78" s="81"/>
      <c r="J78" s="24"/>
      <c r="K78" s="75"/>
      <c r="L78" s="76"/>
      <c r="M78" s="82"/>
      <c r="N78" s="82"/>
      <c r="O78" s="20"/>
      <c r="P78" s="78"/>
    </row>
    <row r="79" spans="1:16" x14ac:dyDescent="0.35">
      <c r="A79" s="79"/>
      <c r="B79" s="3"/>
      <c r="C79" s="80"/>
      <c r="D79" s="98"/>
      <c r="E79" s="98"/>
      <c r="F79" s="98"/>
      <c r="G79" s="98"/>
      <c r="H79" s="81"/>
      <c r="J79" s="24"/>
      <c r="K79" s="75"/>
      <c r="L79" s="76"/>
      <c r="M79" s="82"/>
      <c r="N79" s="82"/>
      <c r="O79" s="20"/>
      <c r="P79" s="78"/>
    </row>
    <row r="80" spans="1:16" x14ac:dyDescent="0.35">
      <c r="A80" s="79"/>
      <c r="B80" s="3"/>
      <c r="C80" s="80"/>
      <c r="D80" s="98"/>
      <c r="E80" s="98"/>
      <c r="F80" s="98"/>
      <c r="G80" s="98"/>
      <c r="H80" s="81"/>
      <c r="J80" s="24"/>
      <c r="K80" s="75"/>
      <c r="L80" s="76"/>
      <c r="M80" s="82"/>
      <c r="N80" s="82"/>
      <c r="O80" s="20"/>
      <c r="P80" s="78"/>
    </row>
    <row r="81" spans="1:16" x14ac:dyDescent="0.35">
      <c r="A81" s="79"/>
      <c r="B81" s="3"/>
      <c r="C81" s="80"/>
      <c r="D81" s="98"/>
      <c r="E81" s="98"/>
      <c r="F81" s="98"/>
      <c r="G81" s="98"/>
      <c r="H81" s="81"/>
      <c r="J81" s="24"/>
      <c r="K81" s="75"/>
      <c r="L81" s="76"/>
      <c r="M81" s="82"/>
      <c r="N81" s="82"/>
      <c r="O81" s="20"/>
      <c r="P81" s="78"/>
    </row>
    <row r="82" spans="1:16" x14ac:dyDescent="0.35">
      <c r="A82" s="79"/>
      <c r="B82" s="3"/>
      <c r="C82" s="80"/>
      <c r="D82" s="98"/>
      <c r="E82" s="98"/>
      <c r="F82" s="98"/>
      <c r="G82" s="98"/>
      <c r="H82" s="81"/>
      <c r="J82" s="24"/>
      <c r="K82" s="75"/>
      <c r="L82" s="76"/>
      <c r="M82" s="82"/>
      <c r="N82" s="82"/>
      <c r="O82" s="20"/>
      <c r="P82" s="78"/>
    </row>
    <row r="83" spans="1:16" x14ac:dyDescent="0.35">
      <c r="A83" s="79"/>
      <c r="B83" s="3"/>
      <c r="C83" s="80"/>
      <c r="D83" s="98"/>
      <c r="E83" s="98"/>
      <c r="F83" s="98"/>
      <c r="G83" s="98"/>
      <c r="H83" s="81"/>
      <c r="J83" s="24"/>
      <c r="K83" s="75"/>
      <c r="L83" s="76"/>
      <c r="M83" s="82"/>
      <c r="N83" s="82"/>
      <c r="O83" s="20"/>
      <c r="P83" s="78"/>
    </row>
    <row r="84" spans="1:16" x14ac:dyDescent="0.35">
      <c r="B84" s="3"/>
      <c r="C84" s="80"/>
      <c r="D84" s="98"/>
      <c r="E84" s="98"/>
      <c r="F84" s="98"/>
      <c r="G84" s="98"/>
      <c r="H84" s="81"/>
      <c r="J84" s="24"/>
      <c r="K84" s="75"/>
      <c r="L84" s="76"/>
      <c r="M84" s="82"/>
      <c r="N84" s="82"/>
      <c r="O84" s="20"/>
      <c r="P84" s="78"/>
    </row>
    <row r="85" spans="1:16" x14ac:dyDescent="0.35">
      <c r="B85" s="3"/>
      <c r="C85" s="80"/>
      <c r="D85" s="98"/>
      <c r="E85" s="98"/>
      <c r="F85" s="98"/>
      <c r="G85" s="98"/>
      <c r="H85" s="81"/>
      <c r="J85" s="24"/>
      <c r="K85" s="75"/>
      <c r="L85" s="76"/>
      <c r="M85" s="82"/>
      <c r="N85" s="82"/>
      <c r="O85" s="20"/>
      <c r="P85" s="78"/>
    </row>
    <row r="86" spans="1:16" x14ac:dyDescent="0.35">
      <c r="B86" s="3"/>
      <c r="C86" s="80"/>
      <c r="D86" s="98"/>
      <c r="E86" s="98"/>
      <c r="F86" s="98"/>
      <c r="G86" s="98"/>
      <c r="H86" s="81"/>
      <c r="J86" s="24"/>
      <c r="K86" s="75"/>
      <c r="L86" s="76"/>
      <c r="M86" s="82"/>
      <c r="N86" s="82"/>
      <c r="O86" s="20"/>
      <c r="P86" s="78"/>
    </row>
  </sheetData>
  <mergeCells count="87">
    <mergeCell ref="D85:G85"/>
    <mergeCell ref="D86:G86"/>
    <mergeCell ref="D66:G66"/>
    <mergeCell ref="D65:G65"/>
    <mergeCell ref="D79:G79"/>
    <mergeCell ref="D80:G80"/>
    <mergeCell ref="D81:G81"/>
    <mergeCell ref="D82:G82"/>
    <mergeCell ref="D83:G83"/>
    <mergeCell ref="D74:G74"/>
    <mergeCell ref="D75:G75"/>
    <mergeCell ref="D76:G76"/>
    <mergeCell ref="D77:G77"/>
    <mergeCell ref="D78:G78"/>
    <mergeCell ref="D67:G67"/>
    <mergeCell ref="D68:G68"/>
    <mergeCell ref="D59:G59"/>
    <mergeCell ref="D44:G44"/>
    <mergeCell ref="D55:G55"/>
    <mergeCell ref="D50:G50"/>
    <mergeCell ref="D84:G84"/>
    <mergeCell ref="D49:G49"/>
    <mergeCell ref="D51:G51"/>
    <mergeCell ref="D48:G48"/>
    <mergeCell ref="D46:G46"/>
    <mergeCell ref="D58:G58"/>
    <mergeCell ref="D57:G57"/>
    <mergeCell ref="D56:G56"/>
    <mergeCell ref="D52:G52"/>
    <mergeCell ref="D53:G53"/>
    <mergeCell ref="D54:G54"/>
    <mergeCell ref="D47:G47"/>
    <mergeCell ref="D60:G60"/>
    <mergeCell ref="D62:G62"/>
    <mergeCell ref="D63:G63"/>
    <mergeCell ref="D64:G64"/>
    <mergeCell ref="D61:G61"/>
    <mergeCell ref="D69:G69"/>
    <mergeCell ref="D72:G72"/>
    <mergeCell ref="D73:G73"/>
    <mergeCell ref="D71:G71"/>
    <mergeCell ref="D70:G70"/>
    <mergeCell ref="A1:P1"/>
    <mergeCell ref="A3:B3"/>
    <mergeCell ref="D3:G3"/>
    <mergeCell ref="A4:B4"/>
    <mergeCell ref="D4:G4"/>
    <mergeCell ref="D34:G34"/>
    <mergeCell ref="D40:G40"/>
    <mergeCell ref="D37:G37"/>
    <mergeCell ref="D36:G36"/>
    <mergeCell ref="D35:G35"/>
    <mergeCell ref="D39:G39"/>
    <mergeCell ref="D38:G38"/>
    <mergeCell ref="D42:G42"/>
    <mergeCell ref="D43:G43"/>
    <mergeCell ref="D45:G45"/>
    <mergeCell ref="D11:G11"/>
    <mergeCell ref="D12:G12"/>
    <mergeCell ref="D27:G27"/>
    <mergeCell ref="D18:G18"/>
    <mergeCell ref="D41:G41"/>
    <mergeCell ref="D33:G33"/>
    <mergeCell ref="D32:G32"/>
    <mergeCell ref="D28:G28"/>
    <mergeCell ref="D13:G13"/>
    <mergeCell ref="D20:G20"/>
    <mergeCell ref="D21:G21"/>
    <mergeCell ref="D25:G25"/>
    <mergeCell ref="D14:G14"/>
    <mergeCell ref="D5:G5"/>
    <mergeCell ref="D23:G23"/>
    <mergeCell ref="D10:G10"/>
    <mergeCell ref="D9:G9"/>
    <mergeCell ref="D8:G8"/>
    <mergeCell ref="D17:G17"/>
    <mergeCell ref="D22:G22"/>
    <mergeCell ref="D7:G7"/>
    <mergeCell ref="D6:G6"/>
    <mergeCell ref="D31:G31"/>
    <mergeCell ref="D29:G29"/>
    <mergeCell ref="D30:G30"/>
    <mergeCell ref="D19:G19"/>
    <mergeCell ref="D15:G15"/>
    <mergeCell ref="D16:G16"/>
    <mergeCell ref="D26:G26"/>
    <mergeCell ref="D24:G2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3952-A29C-4854-A39F-E49FB521BCB7}">
  <dimension ref="A19"/>
  <sheetViews>
    <sheetView topLeftCell="A11" workbookViewId="0">
      <selection activeCell="B19" sqref="A1:B19"/>
    </sheetView>
  </sheetViews>
  <sheetFormatPr defaultRowHeight="14.5" x14ac:dyDescent="0.35"/>
  <sheetData>
    <row r="19" spans="1:1" x14ac:dyDescent="0.35">
      <c r="A19" s="4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0C9F30CD2C7940B16A3A68CF723E1E" ma:contentTypeVersion="6" ma:contentTypeDescription="Umožňuje vytvoriť nový dokument." ma:contentTypeScope="" ma:versionID="303de90c47e2804b56e71541472a21d9">
  <xsd:schema xmlns:xsd="http://www.w3.org/2001/XMLSchema" xmlns:xs="http://www.w3.org/2001/XMLSchema" xmlns:p="http://schemas.microsoft.com/office/2006/metadata/properties" xmlns:ns3="4fb68ac6-6846-47ee-85a6-d87a139cbb2a" targetNamespace="http://schemas.microsoft.com/office/2006/metadata/properties" ma:root="true" ma:fieldsID="c3e36075b1b7276ada7ee04a78d0655a" ns3:_="">
    <xsd:import namespace="4fb68ac6-6846-47ee-85a6-d87a139cbb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68ac6-6846-47ee-85a6-d87a139cbb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b68ac6-6846-47ee-85a6-d87a139cbb2a" xsi:nil="true"/>
  </documentManagement>
</p:properties>
</file>

<file path=customXml/itemProps1.xml><?xml version="1.0" encoding="utf-8"?>
<ds:datastoreItem xmlns:ds="http://schemas.openxmlformats.org/officeDocument/2006/customXml" ds:itemID="{DC1A8BC7-60CA-499F-9BE8-10234BBC6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b68ac6-6846-47ee-85a6-d87a139cb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B4C521-D03A-49EB-BFD1-19FE329CE4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77678-D9A7-4FF2-8A93-1952E89BA26D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b68ac6-6846-47ee-85a6-d87a139cbb2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september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Alžbeta Kostková</cp:lastModifiedBy>
  <dcterms:created xsi:type="dcterms:W3CDTF">2022-05-27T11:53:48Z</dcterms:created>
  <dcterms:modified xsi:type="dcterms:W3CDTF">2024-11-06T12:52:49Z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0x010100570C9F30CD2C7940B16A3A68CF723E1E</vt:lpwstr>
  </property>
</Properties>
</file>