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EKONOMICKÉ ODDELENIE\PREHĽAD OBJEDNÁVOK\OBJEDNÁVKY 2023\"/>
    </mc:Choice>
  </mc:AlternateContent>
  <bookViews>
    <workbookView xWindow="0" yWindow="0" windowWidth="28800" windowHeight="12435"/>
  </bookViews>
  <sheets>
    <sheet name="September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2" l="1"/>
  <c r="J37" i="2" l="1"/>
  <c r="J42" i="2" l="1"/>
  <c r="J41" i="2" l="1"/>
  <c r="J25" i="2" l="1"/>
  <c r="J45" i="2" l="1"/>
  <c r="J46" i="2"/>
  <c r="J20" i="2" l="1"/>
  <c r="J40" i="2" l="1"/>
  <c r="J35" i="2" l="1"/>
  <c r="J5" i="2" l="1"/>
  <c r="J6" i="2"/>
  <c r="J17" i="2" l="1"/>
  <c r="J18" i="2"/>
  <c r="J19" i="2"/>
  <c r="J16" i="2" l="1"/>
  <c r="J10" i="2" l="1"/>
  <c r="J9" i="2" l="1"/>
  <c r="J12" i="2" l="1"/>
  <c r="J13" i="2"/>
  <c r="J14" i="2" l="1"/>
  <c r="J28" i="2" l="1"/>
  <c r="J27" i="2" l="1"/>
  <c r="J15" i="2" l="1"/>
  <c r="J29" i="2" l="1"/>
  <c r="J21" i="2" l="1"/>
  <c r="J44" i="2" l="1"/>
  <c r="J33" i="2" l="1"/>
  <c r="J32" i="2" l="1"/>
  <c r="J22" i="2" l="1"/>
  <c r="J30" i="2" l="1"/>
  <c r="J47" i="2" l="1"/>
  <c r="J23" i="2" l="1"/>
  <c r="J34" i="2" l="1"/>
  <c r="J36" i="2" l="1"/>
  <c r="J39" i="2"/>
  <c r="J24" i="2" l="1"/>
  <c r="J26" i="2"/>
  <c r="J31" i="2"/>
</calcChain>
</file>

<file path=xl/sharedStrings.xml><?xml version="1.0" encoding="utf-8"?>
<sst xmlns="http://schemas.openxmlformats.org/spreadsheetml/2006/main" count="300" uniqueCount="185">
  <si>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</si>
  <si>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</si>
  <si>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</si>
  <si>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</si>
  <si>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</si>
  <si>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</si>
  <si>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</si>
  <si>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</si>
  <si>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</si>
  <si>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</si>
  <si>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</si>
  <si>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</si>
  <si>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</si>
  <si>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</si>
  <si>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</si>
  <si>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</si>
  <si>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</si>
  <si>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akcia/podujatie/účel</t>
  </si>
  <si>
    <t>Readvise s.r.o.</t>
  </si>
  <si>
    <t>A. Hlinku 16, 962 12  Detva</t>
  </si>
  <si>
    <t>služby</t>
  </si>
  <si>
    <t>07092023</t>
  </si>
  <si>
    <t>kartridž do HeartSine PAD 360 (batéria + elektródy - kazeta)   - diagnostika, defibrilátor</t>
  </si>
  <si>
    <t>režijný materiál</t>
  </si>
  <si>
    <t>Eva Rapantová, AURA TRADE s.r.o.</t>
  </si>
  <si>
    <t>Šoltésovej 1995, 911 01  Trenčín</t>
  </si>
  <si>
    <t>Správa IT infraštruktúry, Správa a technická podpora tlačiarní, Správa a technická podpora telefónnej IP ústredne, Servisný výjazd počas pracovnej doby nad rámec, hodin. Sadzba servisných úkonov počas prac. doby</t>
  </si>
  <si>
    <t>Prednáška na odbornom seminári NŠC, ktorý sa realizuje 4/10/2023 v Bratislave. Téma "Dýchací systém ako limitujúci faktor športového výkonu" vrátane študijného materiálu/prezentácie - MUDr. Jiří Dostal</t>
  </si>
  <si>
    <t>seminár</t>
  </si>
  <si>
    <t>Czech Scientific Sevices s.r.o.</t>
  </si>
  <si>
    <t>Pod Altánem 67/352, 100 00 Praha 10, ČR</t>
  </si>
  <si>
    <t>Prednáška na odbornom seminári NŠC, ktorý sa realizuje 4/10/2023 v Bratislave. Téma "Od dát športovej diagnostiky po športový výkon" vrátane študijného materiálu/prezentácie. Mgr. Leonard Lendvorský, PhD.</t>
  </si>
  <si>
    <t>Mgr. Leonard Lendvorský, PhD.</t>
  </si>
  <si>
    <t>Píniová alej 1075, 900 68  Plavecký Štvrtok</t>
  </si>
  <si>
    <t>Prednáška na odbornom seminári NŠC, ktorý sa realizuje 4/10/2023 v Bratislave. Téma "Predstavenie pilotného projektu Future Team" vrátane študijného materiálu/prezentácie. Mgr. Peter Lopata, PhD.</t>
  </si>
  <si>
    <t>Mgr. Peter Lopata, PhD.</t>
  </si>
  <si>
    <t>Nobelova 13816/12A, 831 02  Bratislava</t>
  </si>
  <si>
    <t>Prednáška na odbornom seminári NŠC, ktorý sa realizuje 4/10/2023 v Bratislave. Téma "Úskalia diagnostiky športových zranení" vrátane študijného materiálu/prezentácie. PhDr. Dávid Líška, PhD.</t>
  </si>
  <si>
    <t>Fox rehabsport s.r.o.</t>
  </si>
  <si>
    <t>Medená 15387/4, 974 05  Banská Bystrica</t>
  </si>
  <si>
    <t>Prednáška na odbornom seminári NŠC, ktorý sa realizuje 4/10/2023 v Bratislave. Téma "Praktické skúsenosti zo športovej diagnostiky" vrátane študijného materiálu/prezentácie. Mgr. Milan Kabát, PhD.</t>
  </si>
  <si>
    <t>Milan Kabát</t>
  </si>
  <si>
    <t>Nové záhrady I 7, 821 05  Bratislava</t>
  </si>
  <si>
    <t>08092023</t>
  </si>
  <si>
    <t>Softvér diagnostika - System 4 Ein 10 Computer Application upgrade (850-825)</t>
  </si>
  <si>
    <t>UAB "Sporteka"</t>
  </si>
  <si>
    <t>Dalios g. 8, 084 02  Vilnius</t>
  </si>
  <si>
    <t>30094700</t>
  </si>
  <si>
    <t>11092023</t>
  </si>
  <si>
    <t>oprava spínača na spínanie bež.pásu - elekotrnická súčiastka - rele, cestovné náklady+ servisný úkon</t>
  </si>
  <si>
    <t>oprava a udržiavanie</t>
  </si>
  <si>
    <t>Egamed s.r.o.</t>
  </si>
  <si>
    <t>Ratnovce 4,  922 31  Ratnovce</t>
  </si>
  <si>
    <t>00613606</t>
  </si>
  <si>
    <t>2</t>
  </si>
  <si>
    <t>Transfery - účtovanie a konsolidácie v organizáciách</t>
  </si>
  <si>
    <t>EDOS-PEM</t>
  </si>
  <si>
    <t>Tematínska 4, 851 05 Bratislava</t>
  </si>
  <si>
    <t>13092023</t>
  </si>
  <si>
    <t>1</t>
  </si>
  <si>
    <t xml:space="preserve">Prenájom areálu bežeckého lyžovania Štrbské pleso na súťaž: otvorené M-SR ŠTRBArace 2023 4/10/2023. Destinačný poplatok, doprava prekáok, prenájom buniek, prenájom kanc. Pretekov, prenájom sprchy+toalety, prenájom napájacieho bodu pre 230V, prenájom tyčí, prenájom drevených zábran, prenájom stupne víťazov, prenájom V-Board </t>
  </si>
  <si>
    <t>ŠTRBArace 2023</t>
  </si>
  <si>
    <t>OTV s.r.o.</t>
  </si>
  <si>
    <t>Hlavná 188/67, 059 38  Štrba</t>
  </si>
  <si>
    <t xml:space="preserve">Výroba medailí a trofejí drevo ŠTRBArace 2023, drevená medaila perforovaná s hnedou potlačou so zelenou stužkou 550ks, výroba trofejí drevo ŠTRBArace 2023 (výška 18cm, podstavec 1,5cm, výška s podstavcom 19,5cm, šírka 20cm) štítky na trofeje, doprava. </t>
  </si>
  <si>
    <t>Poháry Bauer s.r.o.</t>
  </si>
  <si>
    <t>Jandova 10/3, 190 00 Praha 9</t>
  </si>
  <si>
    <t>zdravotný dohľad na športuvú súťaž stredných škôl žiakov a žiačok dňa 4/10/23, ide o prekážkový beh v teréne, Štrbské Pleso - areál bežeckého lyžovania 9:30-14:30</t>
  </si>
  <si>
    <t>HZS - dobrovoľný zbor</t>
  </si>
  <si>
    <t>Starý Smokovec, 062 01  Vysoké Tatry</t>
  </si>
  <si>
    <t>36153656</t>
  </si>
  <si>
    <t xml:space="preserve">zdravotnú službu 2 záchranárov a 1 sanitku, cestovné náklady na športovú súťaž stredných škôl žiakov a žiačok dňa 4/10/23, ide o prekážkový beh v teréne, Štrbské Pleso - areál bežeckého lyžovania 9:30-14:30 </t>
  </si>
  <si>
    <t>Záchranná služba  Slovak rescue s.r.o.</t>
  </si>
  <si>
    <t>Palučanská 25, 031 23  Liptovský Mikuláš</t>
  </si>
  <si>
    <t>53337514</t>
  </si>
  <si>
    <t>06092023</t>
  </si>
  <si>
    <t xml:space="preserve">Ubytovanie počas víkendu ETŠ </t>
  </si>
  <si>
    <t>ETŠ</t>
  </si>
  <si>
    <t>Hotel Mamut s.r.o.</t>
  </si>
  <si>
    <t>Jégeho 16999/12, 821 08  Bratislava</t>
  </si>
  <si>
    <t>18092023</t>
  </si>
  <si>
    <t>Sekusept aktiv 1,5kg 1bal, jednorázové prestieradlá (10ks v balení)  220x80cm</t>
  </si>
  <si>
    <t>Medplus s.r.o.</t>
  </si>
  <si>
    <t>Chrenovská 14, 949 01  Nitra</t>
  </si>
  <si>
    <t>prúžky na meranie laktátu SKAUT 72 2bal, Testlosung ready Con Norm pre laktár, žlté /5130-6152/ 4bal, predplnené nádobky La+kapiláry 0209-0100-014 1bal, multi standard 12mmol/l 5211-3017 2bal, biosen glu/la systémový roztok á 5l 1bal</t>
  </si>
  <si>
    <t>BioG s.r.o.</t>
  </si>
  <si>
    <t>Elektrárenská 12092, 831 04  Bratislava</t>
  </si>
  <si>
    <t>34123415</t>
  </si>
  <si>
    <t>AC Safe-T-Pro Plus, jednorázové lancety 2bal</t>
  </si>
  <si>
    <t>Intes</t>
  </si>
  <si>
    <t>Nám. Sv. Egídia 95, 058 01  Poprad</t>
  </si>
  <si>
    <t>36449814</t>
  </si>
  <si>
    <t>Ozvučenie na ŠTRBArace 2023 4/10/2023 7:00-14:30 podľa dohody s organizátorom v areáli bežeckého lyžovania Štrbské pleso</t>
  </si>
  <si>
    <t>19092023</t>
  </si>
  <si>
    <t>Dobrovoľný hasičský zbor</t>
  </si>
  <si>
    <t>Hlavná 106, 059 38  Štrba</t>
  </si>
  <si>
    <t xml:space="preserve">Zabezpečenie dobrovoľného hasičského zboru počas akcie ŠTRBArace 2023 dňa 4/10/2023 od 8:00 </t>
  </si>
  <si>
    <t xml:space="preserve">zabezpečenie fotografovania s úpravou fotiek + viedo na akcii ŠTRBArace 2023 </t>
  </si>
  <si>
    <t>Daniel FAIX</t>
  </si>
  <si>
    <t>Nová 206/76, 059 42  Gerlachov</t>
  </si>
  <si>
    <t>GoDom s.r.o.</t>
  </si>
  <si>
    <t>JaPa PP, s.r.o. Hotel Tatramonti</t>
  </si>
  <si>
    <t>Popradskej brigády 741/8, 058 01  Poprad</t>
  </si>
  <si>
    <t>20092023</t>
  </si>
  <si>
    <t>Licencia Wéčko-Mzdy rozšírenie o 250 zamestnancov</t>
  </si>
  <si>
    <t>Asseco Solutions a.s.</t>
  </si>
  <si>
    <t>Bárdošova 2, 831 01  Bratislava 37</t>
  </si>
  <si>
    <t>Zabezpečenie prevozu osôb/organiz.tímu z obce Štrba do areálu bežeckého lyžovania a späť počas dvoch dní 3/10/2023+4/10/2023 v dohodnutej sume pre 36 osôb</t>
  </si>
  <si>
    <t>Ján Kovalčík</t>
  </si>
  <si>
    <t>Šuňava 398, 059 39  Šuňava</t>
  </si>
  <si>
    <t>32878630</t>
  </si>
  <si>
    <t>21092023</t>
  </si>
  <si>
    <t>Kancelárske potreby (papier + euroobaly)</t>
  </si>
  <si>
    <t>ŠEVT a.s.</t>
  </si>
  <si>
    <t>Plynárenská 6, 821 09  Bratislava</t>
  </si>
  <si>
    <t>31331131</t>
  </si>
  <si>
    <t>25092023</t>
  </si>
  <si>
    <t>kancelárske potreby - veľkokapacitná zošívačka</t>
  </si>
  <si>
    <t>Lamitec s.r.o.</t>
  </si>
  <si>
    <t>Pestovateľská 9, 821 04  Bratislava</t>
  </si>
  <si>
    <t>kontrola a oprava vozidla Opel Insignia BL774LU</t>
  </si>
  <si>
    <t>Vladimír Slováček - Autoslužby PLN</t>
  </si>
  <si>
    <t>Hradská 25, 821 07  Bratislava</t>
  </si>
  <si>
    <t>33505489</t>
  </si>
  <si>
    <t>29092023</t>
  </si>
  <si>
    <t>ubytovanie + stravovanie počas Inovačného vzdelávania v BB</t>
  </si>
  <si>
    <t>inovačné vzdelávanie</t>
  </si>
  <si>
    <t>Dixon resort</t>
  </si>
  <si>
    <t>Švermova 32, 974 04  Banská Bystrica</t>
  </si>
  <si>
    <t>Eva Tomková</t>
  </si>
  <si>
    <t>SNP 294/3, 059 38 Štrba</t>
  </si>
  <si>
    <t>služby športovo-odborného charakteru súvisiace so športovými podujatiami, vzdelávaním a inými aktivitami NŠC</t>
  </si>
  <si>
    <t>KO Box Club Galanta</t>
  </si>
  <si>
    <t>Stavbárska 1044/1, 924 01  Galanta</t>
  </si>
  <si>
    <t>Refundácia sústredenia Tereza Czaniková</t>
  </si>
  <si>
    <t>športová príprava</t>
  </si>
  <si>
    <t>Slovenská kanoistika</t>
  </si>
  <si>
    <t>Junácka 6, 831 04  Bratislava</t>
  </si>
  <si>
    <t>tréningová príprava Daniel Medveczky</t>
  </si>
  <si>
    <t>Lukostrelecký klub Bratislava</t>
  </si>
  <si>
    <t>Ľuda Zúbka 29, 841 01  Bratislava</t>
  </si>
  <si>
    <t>27092023</t>
  </si>
  <si>
    <t>ESSF</t>
  </si>
  <si>
    <t>Letenky Sýkora, Čarnecká Belehrad valné zhromaždenie</t>
  </si>
  <si>
    <t>Globamerica s.r.o.</t>
  </si>
  <si>
    <t>Žellova 2, 821 08  Bratislava</t>
  </si>
  <si>
    <t>ing. Danihelová Magdaléna vedúci manažér EOaSS</t>
  </si>
  <si>
    <t>12092023</t>
  </si>
  <si>
    <t>marketing</t>
  </si>
  <si>
    <t>Apple developer program</t>
  </si>
  <si>
    <t>Apple Inc</t>
  </si>
  <si>
    <t>1 Apple ParkWay, Cupertino, California USA</t>
  </si>
  <si>
    <t>EIN942404110</t>
  </si>
  <si>
    <t>bagety a kotlíkový guláš na Štrbarace 2023</t>
  </si>
  <si>
    <t>Martek restaurant s.r.o.</t>
  </si>
  <si>
    <t>A. Sladkoviča 444/3, 059 38  Štrba</t>
  </si>
  <si>
    <t>30092023</t>
  </si>
  <si>
    <t>testovanie a vyhodnocovanie diagnostika 10-12/2023</t>
  </si>
  <si>
    <t>Prenájom IT zariadení v termíne 1-18/10/2023</t>
  </si>
  <si>
    <t>2a</t>
  </si>
  <si>
    <t>Prenájom IT zariadení v termíne 1-30/6/2023</t>
  </si>
  <si>
    <t>14092023</t>
  </si>
  <si>
    <t>služby športového odborníka v mesiaci 10/2023; organizačné a technické zabezpečenie Autogramiáda - klub zberateľov autogramov 21/10/2023; Organizačné a technické zabezpečenie Štrba race 2023 3-5/10/2023</t>
  </si>
  <si>
    <t>Marcel Lopuchovský</t>
  </si>
  <si>
    <t>Vlčie hrdlo 584/56, 821 07  Bratislava - Ružinov</t>
  </si>
  <si>
    <t>43612865</t>
  </si>
  <si>
    <t>Prehľad objednávok - September 2023</t>
  </si>
  <si>
    <t>Občerstvenie Odborný seminár Dom športu</t>
  </si>
  <si>
    <t>Vzdelávanie</t>
  </si>
  <si>
    <t>Ligurčeková 18, 821 06  Bratislava</t>
  </si>
  <si>
    <t>Mail Plus - narodnesportovecentrum.sk 11/11/2023-10/11/2024</t>
  </si>
  <si>
    <t>Webglobe a.s.</t>
  </si>
  <si>
    <t>Stará Prievozská 1349/2, 821 09  Bratislava</t>
  </si>
  <si>
    <t>Objdnávka - refundácia nákladov na súsredenie/súťaž Ema Labošová , letenky, ubytovanie Muscat, Oman</t>
  </si>
  <si>
    <t>Slovenský stolnotenisový zväz</t>
  </si>
  <si>
    <t>Černockého 7729/6, 831 53  Bratislava</t>
  </si>
  <si>
    <t>22092023</t>
  </si>
  <si>
    <t>Práca na realizácii inovačného vzdelávania Rope skipping - aktivity so švihadlom (kontrola dišt.prác od účastníkov vzdelávania v termíne 10/10-2/11/2023), skúška účastníkov vzdelávania v termíne 03/11-04/11/2023</t>
  </si>
  <si>
    <t>Rope skipping academy Slovakia</t>
  </si>
  <si>
    <t>Dopravná 23, 831 06 Bratislava</t>
  </si>
  <si>
    <t>54457581</t>
  </si>
  <si>
    <t>Prenájom Dolphin Classic White Chladená a nechladená voda - zariadenie</t>
  </si>
  <si>
    <t>Dolphin Central Europe s.r.o.</t>
  </si>
  <si>
    <t>Nádražná 1958, 900 28  Ivanka pri Dunaji</t>
  </si>
  <si>
    <t>500465863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</si>
</sst>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3163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555555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807A7A"/>
      <name val="Arial"/>
      <family val="2"/>
      <charset val="238"/>
    </font>
    <font>
      <sz val="10"/>
      <color rgb="FF57607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49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1" xfId="0" applyNumberForma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49" fontId="0" fillId="0" borderId="0" xfId="0" applyNumberFormat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wrapText="1"/>
    </xf>
    <xf numFmtId="49" fontId="8" fillId="0" borderId="0" xfId="0" applyNumberFormat="1" applyFont="1" applyBorder="1" applyAlignment="1"/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" fontId="9" fillId="0" borderId="0" xfId="0" applyNumberFormat="1" applyFont="1"/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44" fontId="0" fillId="0" borderId="14" xfId="0" applyNumberFormat="1" applyBorder="1" applyAlignment="1">
      <alignment horizontal="center" vertical="center"/>
    </xf>
    <xf numFmtId="43" fontId="0" fillId="0" borderId="14" xfId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49" fontId="0" fillId="0" borderId="13" xfId="1" applyNumberFormat="1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4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 wrapText="1"/>
    </xf>
    <xf numFmtId="44" fontId="6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9" fontId="6" fillId="0" borderId="13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/>
    <xf numFmtId="49" fontId="0" fillId="0" borderId="11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4" fillId="0" borderId="0" xfId="0" applyNumberFormat="1" applyFont="1" applyAlignment="1">
      <alignment horizontal="right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31" workbookViewId="0">
      <selection activeCell="P39" sqref="P39"/>
    </sheetView>
  </sheetViews>
  <sheetFormatPr defaultRowHeight="15" x14ac:dyDescent="0.25"/>
  <cols>
    <col min="1" max="1" width="11.5703125" style="26" customWidth="1"/>
    <col min="2" max="2" width="2.85546875" style="26" customWidth="1"/>
    <col min="3" max="3" width="52.140625" style="16" customWidth="1"/>
    <col min="4" max="4" width="10.5703125" style="16" bestFit="1" customWidth="1"/>
    <col min="5" max="5" width="2.28515625" style="16" bestFit="1" customWidth="1"/>
    <col min="6" max="6" width="4" style="16" bestFit="1" customWidth="1"/>
    <col min="7" max="7" width="5" style="16" bestFit="1" customWidth="1"/>
    <col min="8" max="8" width="11.85546875" style="14" bestFit="1" customWidth="1"/>
    <col min="9" max="9" width="12.85546875" style="19" bestFit="1" customWidth="1"/>
    <col min="10" max="10" width="11.85546875" style="14" bestFit="1" customWidth="1"/>
    <col min="11" max="11" width="9.140625" style="45"/>
    <col min="12" max="12" width="9.140625" style="26"/>
    <col min="13" max="13" width="39.42578125" style="14" bestFit="1" customWidth="1"/>
    <col min="14" max="14" width="40.5703125" style="60" customWidth="1"/>
    <col min="15" max="15" width="13.140625" style="26" customWidth="1"/>
    <col min="16" max="16" width="26.85546875" style="16" customWidth="1"/>
  </cols>
  <sheetData>
    <row r="1" spans="1:16" s="1" customFormat="1" ht="20.25" x14ac:dyDescent="0.25">
      <c r="A1" s="51" t="s">
        <v>166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61"/>
      <c r="O1" s="51"/>
      <c r="P1" s="51"/>
    </row>
    <row r="2" spans="1:16" s="1" customFormat="1" ht="15.75" thickBot="1" x14ac:dyDescent="0.3">
      <c r="A2" s="27"/>
      <c r="B2" s="15"/>
      <c r="C2" s="46"/>
      <c r="D2" s="28"/>
      <c r="E2" s="29"/>
      <c r="F2" s="30"/>
      <c r="G2" s="30"/>
      <c r="H2" s="12"/>
      <c r="I2" s="20"/>
      <c r="J2" s="12"/>
      <c r="K2" s="31"/>
      <c r="L2" s="23"/>
      <c r="M2" s="17"/>
      <c r="N2" s="57"/>
      <c r="O2" s="32"/>
      <c r="P2" s="33"/>
    </row>
    <row r="3" spans="1:16" s="8" customFormat="1" ht="15.75" thickBot="1" x14ac:dyDescent="0.3">
      <c r="A3" s="52">
        <v>1</v>
      </c>
      <c r="B3" s="53"/>
      <c r="C3" s="2">
        <v>2</v>
      </c>
      <c r="D3" s="54"/>
      <c r="E3" s="55"/>
      <c r="F3" s="55"/>
      <c r="G3" s="55"/>
      <c r="H3" s="3"/>
      <c r="I3" s="21"/>
      <c r="J3" s="3" t="s">
        <v>0</v>
      </c>
      <c r="K3" s="3" t="s">
        <v>1</v>
      </c>
      <c r="L3" s="4">
        <v>5</v>
      </c>
      <c r="M3" s="5" t="s">
        <v>2</v>
      </c>
      <c r="N3" s="6" t="s">
        <v>3</v>
      </c>
      <c r="O3" s="4">
        <v>7</v>
      </c>
      <c r="P3" s="7" t="s">
        <v>4</v>
      </c>
    </row>
    <row r="4" spans="1:16" s="8" customFormat="1" ht="25.5" customHeight="1" thickBot="1" x14ac:dyDescent="0.3">
      <c r="A4" s="74" t="s">
        <v>5</v>
      </c>
      <c r="B4" s="75"/>
      <c r="C4" s="96" t="s">
        <v>6</v>
      </c>
      <c r="D4" s="104" t="s">
        <v>17</v>
      </c>
      <c r="E4" s="105"/>
      <c r="F4" s="105"/>
      <c r="G4" s="106"/>
      <c r="H4" s="76" t="s">
        <v>7</v>
      </c>
      <c r="I4" s="77" t="s">
        <v>8</v>
      </c>
      <c r="J4" s="76" t="s">
        <v>9</v>
      </c>
      <c r="K4" s="78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7" t="s">
        <v>15</v>
      </c>
    </row>
    <row r="5" spans="1:16" s="95" customFormat="1" ht="25.5" customHeight="1" x14ac:dyDescent="0.25">
      <c r="A5" s="98" t="s">
        <v>75</v>
      </c>
      <c r="B5" s="98" t="s">
        <v>59</v>
      </c>
      <c r="C5" s="44" t="s">
        <v>76</v>
      </c>
      <c r="D5" s="108" t="s">
        <v>77</v>
      </c>
      <c r="E5" s="108"/>
      <c r="F5" s="108"/>
      <c r="G5" s="108"/>
      <c r="H5" s="80">
        <v>593.21</v>
      </c>
      <c r="I5" s="81">
        <v>61.29</v>
      </c>
      <c r="J5" s="18">
        <f t="shared" ref="J5:J6" si="0">H5+I5</f>
        <v>654.5</v>
      </c>
      <c r="K5" s="94"/>
      <c r="L5" s="84">
        <v>45175</v>
      </c>
      <c r="M5" s="59" t="s">
        <v>78</v>
      </c>
      <c r="N5" s="59" t="s">
        <v>79</v>
      </c>
      <c r="O5" s="59">
        <v>52331687</v>
      </c>
      <c r="P5" s="83" t="s">
        <v>16</v>
      </c>
    </row>
    <row r="6" spans="1:16" s="95" customFormat="1" ht="25.5" customHeight="1" x14ac:dyDescent="0.25">
      <c r="A6" s="98" t="s">
        <v>75</v>
      </c>
      <c r="B6" s="98" t="s">
        <v>54</v>
      </c>
      <c r="C6" s="44" t="s">
        <v>76</v>
      </c>
      <c r="D6" s="109" t="s">
        <v>77</v>
      </c>
      <c r="E6" s="110"/>
      <c r="F6" s="110"/>
      <c r="G6" s="111"/>
      <c r="H6" s="88">
        <v>105.36</v>
      </c>
      <c r="I6" s="81">
        <v>9.64</v>
      </c>
      <c r="J6" s="18">
        <f t="shared" si="0"/>
        <v>115</v>
      </c>
      <c r="K6" s="99"/>
      <c r="L6" s="84">
        <v>45175</v>
      </c>
      <c r="M6" s="59" t="s">
        <v>101</v>
      </c>
      <c r="N6" s="59" t="s">
        <v>102</v>
      </c>
      <c r="O6" s="62">
        <v>36024881</v>
      </c>
      <c r="P6" s="83" t="s">
        <v>16</v>
      </c>
    </row>
    <row r="7" spans="1:16" s="95" customFormat="1" ht="25.5" customHeight="1" x14ac:dyDescent="0.25">
      <c r="A7" s="98" t="s">
        <v>75</v>
      </c>
      <c r="B7" s="98" t="s">
        <v>0</v>
      </c>
      <c r="C7" s="44" t="s">
        <v>131</v>
      </c>
      <c r="D7" s="109" t="s">
        <v>20</v>
      </c>
      <c r="E7" s="110"/>
      <c r="F7" s="110"/>
      <c r="G7" s="111"/>
      <c r="H7" s="88">
        <v>3000</v>
      </c>
      <c r="I7" s="81">
        <v>0</v>
      </c>
      <c r="J7" s="18">
        <v>3000</v>
      </c>
      <c r="K7" s="100"/>
      <c r="L7" s="84">
        <v>45175</v>
      </c>
      <c r="M7" s="59" t="s">
        <v>132</v>
      </c>
      <c r="N7" s="59" t="s">
        <v>133</v>
      </c>
      <c r="O7" s="62">
        <v>45014132</v>
      </c>
      <c r="P7" s="83" t="s">
        <v>16</v>
      </c>
    </row>
    <row r="8" spans="1:16" s="95" customFormat="1" ht="25.5" customHeight="1" x14ac:dyDescent="0.25">
      <c r="A8" s="98" t="s">
        <v>75</v>
      </c>
      <c r="B8" s="98" t="s">
        <v>1</v>
      </c>
      <c r="C8" s="44" t="s">
        <v>138</v>
      </c>
      <c r="D8" s="109" t="s">
        <v>135</v>
      </c>
      <c r="E8" s="110"/>
      <c r="F8" s="110"/>
      <c r="G8" s="111"/>
      <c r="H8" s="88">
        <v>508.4</v>
      </c>
      <c r="I8" s="81">
        <v>0</v>
      </c>
      <c r="J8" s="18">
        <v>508.4</v>
      </c>
      <c r="K8" s="101"/>
      <c r="L8" s="84">
        <v>45175</v>
      </c>
      <c r="M8" s="59" t="s">
        <v>139</v>
      </c>
      <c r="N8" s="59" t="s">
        <v>140</v>
      </c>
      <c r="O8" s="62">
        <v>37927281</v>
      </c>
      <c r="P8" s="83" t="s">
        <v>16</v>
      </c>
    </row>
    <row r="9" spans="1:16" ht="30" customHeight="1" x14ac:dyDescent="0.25">
      <c r="A9" s="72" t="s">
        <v>21</v>
      </c>
      <c r="B9" s="73">
        <v>1</v>
      </c>
      <c r="C9" s="97" t="s">
        <v>22</v>
      </c>
      <c r="D9" s="112" t="s">
        <v>23</v>
      </c>
      <c r="E9" s="113"/>
      <c r="F9" s="113"/>
      <c r="G9" s="114"/>
      <c r="H9" s="68">
        <v>199</v>
      </c>
      <c r="I9" s="18">
        <v>39.799999999999997</v>
      </c>
      <c r="J9" s="18">
        <f>H9+I9</f>
        <v>238.8</v>
      </c>
      <c r="K9" s="69"/>
      <c r="L9" s="25">
        <v>45176</v>
      </c>
      <c r="M9" s="43" t="s">
        <v>24</v>
      </c>
      <c r="N9" s="70" t="s">
        <v>25</v>
      </c>
      <c r="O9" s="91">
        <v>44733721</v>
      </c>
      <c r="P9" s="71" t="s">
        <v>16</v>
      </c>
    </row>
    <row r="10" spans="1:16" ht="75" x14ac:dyDescent="0.25">
      <c r="A10" s="34" t="s">
        <v>21</v>
      </c>
      <c r="B10" s="35">
        <v>2</v>
      </c>
      <c r="C10" s="90" t="s">
        <v>26</v>
      </c>
      <c r="D10" s="112" t="s">
        <v>20</v>
      </c>
      <c r="E10" s="113"/>
      <c r="F10" s="113"/>
      <c r="G10" s="114"/>
      <c r="H10" s="68">
        <v>1974.4</v>
      </c>
      <c r="I10" s="18">
        <v>394.88</v>
      </c>
      <c r="J10" s="18">
        <f>H10+I10</f>
        <v>2369.2800000000002</v>
      </c>
      <c r="K10" s="69"/>
      <c r="L10" s="25">
        <v>45176</v>
      </c>
      <c r="M10" s="43" t="s">
        <v>18</v>
      </c>
      <c r="N10" s="70" t="s">
        <v>19</v>
      </c>
      <c r="O10" s="79">
        <v>53187016</v>
      </c>
      <c r="P10" s="71" t="s">
        <v>16</v>
      </c>
    </row>
    <row r="11" spans="1:16" ht="30" x14ac:dyDescent="0.25">
      <c r="A11" s="72" t="s">
        <v>21</v>
      </c>
      <c r="B11" s="73" t="s">
        <v>159</v>
      </c>
      <c r="C11" s="90" t="s">
        <v>160</v>
      </c>
      <c r="D11" s="109" t="s">
        <v>20</v>
      </c>
      <c r="E11" s="110"/>
      <c r="F11" s="110"/>
      <c r="G11" s="111"/>
      <c r="H11" s="68">
        <v>1744.4</v>
      </c>
      <c r="I11" s="18">
        <v>348.88</v>
      </c>
      <c r="J11" s="18">
        <v>2093.2800000000002</v>
      </c>
      <c r="K11" s="69"/>
      <c r="L11" s="25">
        <v>45176</v>
      </c>
      <c r="M11" s="43" t="s">
        <v>18</v>
      </c>
      <c r="N11" s="70" t="s">
        <v>19</v>
      </c>
      <c r="O11" s="79">
        <v>53187016</v>
      </c>
      <c r="P11" s="71" t="s">
        <v>16</v>
      </c>
    </row>
    <row r="12" spans="1:16" s="8" customFormat="1" ht="51" x14ac:dyDescent="0.25">
      <c r="A12" s="72" t="s">
        <v>21</v>
      </c>
      <c r="B12" s="73">
        <v>3</v>
      </c>
      <c r="C12" s="40" t="s">
        <v>27</v>
      </c>
      <c r="D12" s="108" t="s">
        <v>28</v>
      </c>
      <c r="E12" s="108"/>
      <c r="F12" s="108"/>
      <c r="G12" s="108"/>
      <c r="H12" s="80">
        <v>250</v>
      </c>
      <c r="I12" s="81">
        <v>50</v>
      </c>
      <c r="J12" s="18">
        <f t="shared" ref="J12:J13" si="1">H12+I12</f>
        <v>300</v>
      </c>
      <c r="K12" s="82"/>
      <c r="L12" s="84">
        <v>45176</v>
      </c>
      <c r="M12" s="59" t="s">
        <v>29</v>
      </c>
      <c r="N12" s="59" t="s">
        <v>30</v>
      </c>
      <c r="O12" s="59">
        <v>9118951</v>
      </c>
      <c r="P12" s="83" t="s">
        <v>16</v>
      </c>
    </row>
    <row r="13" spans="1:16" s="8" customFormat="1" ht="51" x14ac:dyDescent="0.25">
      <c r="A13" s="72" t="s">
        <v>21</v>
      </c>
      <c r="B13" s="73">
        <v>4</v>
      </c>
      <c r="C13" s="40" t="s">
        <v>31</v>
      </c>
      <c r="D13" s="109" t="s">
        <v>28</v>
      </c>
      <c r="E13" s="110"/>
      <c r="F13" s="110"/>
      <c r="G13" s="111"/>
      <c r="H13" s="88">
        <v>100</v>
      </c>
      <c r="I13" s="81">
        <v>0</v>
      </c>
      <c r="J13" s="18">
        <f t="shared" si="1"/>
        <v>100</v>
      </c>
      <c r="K13" s="87"/>
      <c r="L13" s="84">
        <v>45176</v>
      </c>
      <c r="M13" s="59" t="s">
        <v>32</v>
      </c>
      <c r="N13" s="59" t="s">
        <v>33</v>
      </c>
      <c r="O13" s="62">
        <v>51474506</v>
      </c>
      <c r="P13" s="83" t="s">
        <v>16</v>
      </c>
    </row>
    <row r="14" spans="1:16" ht="51" x14ac:dyDescent="0.25">
      <c r="A14" s="34" t="s">
        <v>21</v>
      </c>
      <c r="B14" s="35">
        <v>5</v>
      </c>
      <c r="C14" s="40" t="s">
        <v>34</v>
      </c>
      <c r="D14" s="112" t="s">
        <v>28</v>
      </c>
      <c r="E14" s="113"/>
      <c r="F14" s="113"/>
      <c r="G14" s="114"/>
      <c r="H14" s="68">
        <v>100</v>
      </c>
      <c r="I14" s="18">
        <v>0</v>
      </c>
      <c r="J14" s="18">
        <f>H14+I14</f>
        <v>100</v>
      </c>
      <c r="K14" s="69"/>
      <c r="L14" s="25">
        <v>45176</v>
      </c>
      <c r="M14" s="43" t="s">
        <v>35</v>
      </c>
      <c r="N14" s="70" t="s">
        <v>36</v>
      </c>
      <c r="O14" s="79">
        <v>53790545</v>
      </c>
      <c r="P14" s="71" t="s">
        <v>16</v>
      </c>
    </row>
    <row r="15" spans="1:16" ht="51" x14ac:dyDescent="0.25">
      <c r="A15" s="34" t="s">
        <v>21</v>
      </c>
      <c r="B15" s="35">
        <v>6</v>
      </c>
      <c r="C15" s="40" t="s">
        <v>37</v>
      </c>
      <c r="D15" s="107" t="s">
        <v>28</v>
      </c>
      <c r="E15" s="107"/>
      <c r="F15" s="107"/>
      <c r="G15" s="107"/>
      <c r="H15" s="65">
        <v>100</v>
      </c>
      <c r="I15" s="13">
        <v>0</v>
      </c>
      <c r="J15" s="13">
        <f t="shared" ref="J15:J20" si="2">H15+I15</f>
        <v>100</v>
      </c>
      <c r="K15" s="11"/>
      <c r="L15" s="24">
        <v>45176</v>
      </c>
      <c r="M15" s="9" t="s">
        <v>38</v>
      </c>
      <c r="N15" s="67" t="s">
        <v>39</v>
      </c>
      <c r="O15" s="67">
        <v>52261174</v>
      </c>
      <c r="P15" s="10" t="s">
        <v>16</v>
      </c>
    </row>
    <row r="16" spans="1:16" ht="51" x14ac:dyDescent="0.25">
      <c r="A16" s="34" t="s">
        <v>21</v>
      </c>
      <c r="B16" s="73">
        <v>7</v>
      </c>
      <c r="C16" s="40" t="s">
        <v>40</v>
      </c>
      <c r="D16" s="108" t="s">
        <v>28</v>
      </c>
      <c r="E16" s="108"/>
      <c r="F16" s="108"/>
      <c r="G16" s="108"/>
      <c r="H16" s="80">
        <v>100</v>
      </c>
      <c r="I16" s="81">
        <v>0</v>
      </c>
      <c r="J16" s="18">
        <f t="shared" si="2"/>
        <v>100</v>
      </c>
      <c r="K16" s="89"/>
      <c r="L16" s="84">
        <v>45176</v>
      </c>
      <c r="M16" s="59" t="s">
        <v>41</v>
      </c>
      <c r="N16" s="59" t="s">
        <v>42</v>
      </c>
      <c r="O16" s="59">
        <v>48182176</v>
      </c>
      <c r="P16" s="83" t="s">
        <v>16</v>
      </c>
    </row>
    <row r="17" spans="1:16" s="8" customFormat="1" ht="30" x14ac:dyDescent="0.25">
      <c r="A17" s="34" t="s">
        <v>43</v>
      </c>
      <c r="B17" s="35">
        <v>1</v>
      </c>
      <c r="C17" s="63" t="s">
        <v>44</v>
      </c>
      <c r="D17" s="107" t="s">
        <v>23</v>
      </c>
      <c r="E17" s="107"/>
      <c r="F17" s="107"/>
      <c r="G17" s="107"/>
      <c r="H17" s="65">
        <v>4200</v>
      </c>
      <c r="I17" s="13">
        <v>0</v>
      </c>
      <c r="J17" s="18">
        <f t="shared" si="2"/>
        <v>4200</v>
      </c>
      <c r="K17" s="11"/>
      <c r="L17" s="24">
        <v>45177</v>
      </c>
      <c r="M17" s="9" t="s">
        <v>45</v>
      </c>
      <c r="N17" s="22" t="s">
        <v>46</v>
      </c>
      <c r="O17" s="36" t="s">
        <v>47</v>
      </c>
      <c r="P17" s="10" t="s">
        <v>16</v>
      </c>
    </row>
    <row r="18" spans="1:16" s="8" customFormat="1" ht="30" x14ac:dyDescent="0.25">
      <c r="A18" s="34" t="s">
        <v>48</v>
      </c>
      <c r="B18" s="35">
        <v>1</v>
      </c>
      <c r="C18" s="48" t="s">
        <v>49</v>
      </c>
      <c r="D18" s="107" t="s">
        <v>50</v>
      </c>
      <c r="E18" s="107"/>
      <c r="F18" s="107"/>
      <c r="G18" s="107"/>
      <c r="H18" s="65">
        <v>356.67</v>
      </c>
      <c r="I18" s="13">
        <v>71.33</v>
      </c>
      <c r="J18" s="18">
        <f t="shared" si="2"/>
        <v>428</v>
      </c>
      <c r="K18" s="11"/>
      <c r="L18" s="24">
        <v>45180</v>
      </c>
      <c r="M18" s="9" t="s">
        <v>51</v>
      </c>
      <c r="N18" s="22" t="s">
        <v>52</v>
      </c>
      <c r="O18" s="36" t="s">
        <v>53</v>
      </c>
      <c r="P18" s="10" t="s">
        <v>16</v>
      </c>
    </row>
    <row r="19" spans="1:16" ht="30" customHeight="1" x14ac:dyDescent="0.25">
      <c r="A19" s="34" t="s">
        <v>48</v>
      </c>
      <c r="B19" s="92" t="s">
        <v>54</v>
      </c>
      <c r="C19" s="86" t="s">
        <v>55</v>
      </c>
      <c r="D19" s="107" t="s">
        <v>28</v>
      </c>
      <c r="E19" s="107"/>
      <c r="F19" s="107"/>
      <c r="G19" s="107"/>
      <c r="H19" s="66">
        <v>74.17</v>
      </c>
      <c r="I19" s="13">
        <v>14.83</v>
      </c>
      <c r="J19" s="18">
        <f t="shared" si="2"/>
        <v>89</v>
      </c>
      <c r="K19" s="11"/>
      <c r="L19" s="24">
        <v>45180</v>
      </c>
      <c r="M19" s="39" t="s">
        <v>56</v>
      </c>
      <c r="N19" s="58" t="s">
        <v>57</v>
      </c>
      <c r="O19" s="9">
        <v>36287229</v>
      </c>
      <c r="P19" s="10" t="s">
        <v>16</v>
      </c>
    </row>
    <row r="20" spans="1:16" ht="30" customHeight="1" x14ac:dyDescent="0.25">
      <c r="A20" s="34" t="s">
        <v>147</v>
      </c>
      <c r="B20" s="92" t="s">
        <v>59</v>
      </c>
      <c r="C20" s="86" t="s">
        <v>149</v>
      </c>
      <c r="D20" s="109" t="s">
        <v>148</v>
      </c>
      <c r="E20" s="110"/>
      <c r="F20" s="110"/>
      <c r="G20" s="111"/>
      <c r="H20" s="66">
        <v>94.69</v>
      </c>
      <c r="I20" s="13">
        <v>0</v>
      </c>
      <c r="J20" s="18">
        <f t="shared" si="2"/>
        <v>94.69</v>
      </c>
      <c r="K20" s="11"/>
      <c r="L20" s="24">
        <v>45181</v>
      </c>
      <c r="M20" s="39" t="s">
        <v>150</v>
      </c>
      <c r="N20" s="58" t="s">
        <v>151</v>
      </c>
      <c r="O20" s="9" t="s">
        <v>152</v>
      </c>
      <c r="P20" s="10" t="s">
        <v>16</v>
      </c>
    </row>
    <row r="21" spans="1:16" ht="105" x14ac:dyDescent="0.25">
      <c r="A21" s="37" t="s">
        <v>58</v>
      </c>
      <c r="B21" s="38" t="s">
        <v>59</v>
      </c>
      <c r="C21" s="86" t="s">
        <v>60</v>
      </c>
      <c r="D21" s="107" t="s">
        <v>61</v>
      </c>
      <c r="E21" s="107"/>
      <c r="F21" s="107"/>
      <c r="G21" s="107"/>
      <c r="H21" s="66">
        <v>1584</v>
      </c>
      <c r="I21" s="13">
        <v>316.8</v>
      </c>
      <c r="J21" s="13">
        <f>H21+I21</f>
        <v>1900.8</v>
      </c>
      <c r="K21" s="11"/>
      <c r="L21" s="24">
        <v>45182</v>
      </c>
      <c r="M21" s="39" t="s">
        <v>62</v>
      </c>
      <c r="N21" s="58" t="s">
        <v>63</v>
      </c>
      <c r="O21" s="9">
        <v>36454133</v>
      </c>
      <c r="P21" s="10" t="s">
        <v>16</v>
      </c>
    </row>
    <row r="22" spans="1:16" ht="75" x14ac:dyDescent="0.25">
      <c r="A22" s="34" t="s">
        <v>58</v>
      </c>
      <c r="B22" s="47">
        <v>2</v>
      </c>
      <c r="C22" s="86" t="s">
        <v>64</v>
      </c>
      <c r="D22" s="107" t="s">
        <v>61</v>
      </c>
      <c r="E22" s="107"/>
      <c r="F22" s="107"/>
      <c r="G22" s="107"/>
      <c r="H22" s="65">
        <v>487.09</v>
      </c>
      <c r="I22" s="13">
        <v>0</v>
      </c>
      <c r="J22" s="13">
        <f t="shared" ref="J22:J35" si="3">H22+I22</f>
        <v>487.09</v>
      </c>
      <c r="K22" s="11"/>
      <c r="L22" s="24">
        <v>45182</v>
      </c>
      <c r="M22" s="39" t="s">
        <v>65</v>
      </c>
      <c r="N22" s="58" t="s">
        <v>66</v>
      </c>
      <c r="O22" s="9">
        <v>27187284</v>
      </c>
      <c r="P22" s="10" t="s">
        <v>16</v>
      </c>
    </row>
    <row r="23" spans="1:16" ht="60" x14ac:dyDescent="0.25">
      <c r="A23" s="34" t="s">
        <v>58</v>
      </c>
      <c r="B23" s="47">
        <v>3</v>
      </c>
      <c r="C23" s="86" t="s">
        <v>67</v>
      </c>
      <c r="D23" s="107" t="s">
        <v>61</v>
      </c>
      <c r="E23" s="107"/>
      <c r="F23" s="107"/>
      <c r="G23" s="107"/>
      <c r="H23" s="65">
        <v>60</v>
      </c>
      <c r="I23" s="13">
        <v>0</v>
      </c>
      <c r="J23" s="13">
        <f t="shared" ref="J23" si="4">H23+I23</f>
        <v>60</v>
      </c>
      <c r="K23" s="11"/>
      <c r="L23" s="24">
        <v>45182</v>
      </c>
      <c r="M23" s="9" t="s">
        <v>68</v>
      </c>
      <c r="N23" s="22" t="s">
        <v>69</v>
      </c>
      <c r="O23" s="93" t="s">
        <v>70</v>
      </c>
      <c r="P23" s="10" t="s">
        <v>16</v>
      </c>
    </row>
    <row r="24" spans="1:16" ht="30" customHeight="1" x14ac:dyDescent="0.25">
      <c r="A24" s="37" t="s">
        <v>58</v>
      </c>
      <c r="B24" s="38" t="s">
        <v>1</v>
      </c>
      <c r="C24" s="85" t="s">
        <v>71</v>
      </c>
      <c r="D24" s="107" t="s">
        <v>61</v>
      </c>
      <c r="E24" s="107"/>
      <c r="F24" s="107"/>
      <c r="G24" s="107"/>
      <c r="H24" s="66">
        <v>230</v>
      </c>
      <c r="I24" s="13">
        <v>0</v>
      </c>
      <c r="J24" s="13">
        <f t="shared" si="3"/>
        <v>230</v>
      </c>
      <c r="K24" s="11"/>
      <c r="L24" s="24">
        <v>45182</v>
      </c>
      <c r="M24" s="39" t="s">
        <v>72</v>
      </c>
      <c r="N24" s="58" t="s">
        <v>73</v>
      </c>
      <c r="O24" s="49" t="s">
        <v>74</v>
      </c>
      <c r="P24" s="10" t="s">
        <v>16</v>
      </c>
    </row>
    <row r="25" spans="1:16" ht="30" customHeight="1" x14ac:dyDescent="0.25">
      <c r="A25" s="37" t="s">
        <v>161</v>
      </c>
      <c r="B25" s="38" t="s">
        <v>59</v>
      </c>
      <c r="C25" s="86" t="s">
        <v>162</v>
      </c>
      <c r="D25" s="109" t="s">
        <v>20</v>
      </c>
      <c r="E25" s="110"/>
      <c r="F25" s="110"/>
      <c r="G25" s="111"/>
      <c r="H25" s="66">
        <v>2400</v>
      </c>
      <c r="I25" s="13">
        <v>0</v>
      </c>
      <c r="J25" s="13">
        <f t="shared" si="3"/>
        <v>2400</v>
      </c>
      <c r="K25" s="11"/>
      <c r="L25" s="24">
        <v>45183</v>
      </c>
      <c r="M25" s="39" t="s">
        <v>163</v>
      </c>
      <c r="N25" s="58" t="s">
        <v>164</v>
      </c>
      <c r="O25" s="49" t="s">
        <v>165</v>
      </c>
      <c r="P25" s="10" t="s">
        <v>16</v>
      </c>
    </row>
    <row r="26" spans="1:16" ht="30" customHeight="1" x14ac:dyDescent="0.25">
      <c r="A26" s="37" t="s">
        <v>80</v>
      </c>
      <c r="B26" s="38" t="s">
        <v>59</v>
      </c>
      <c r="C26" s="86" t="s">
        <v>81</v>
      </c>
      <c r="D26" s="107" t="s">
        <v>23</v>
      </c>
      <c r="E26" s="107"/>
      <c r="F26" s="107"/>
      <c r="G26" s="107"/>
      <c r="H26" s="66">
        <v>120</v>
      </c>
      <c r="I26" s="13">
        <v>0</v>
      </c>
      <c r="J26" s="13">
        <f t="shared" si="3"/>
        <v>120</v>
      </c>
      <c r="K26" s="11"/>
      <c r="L26" s="24">
        <v>45187</v>
      </c>
      <c r="M26" s="39" t="s">
        <v>82</v>
      </c>
      <c r="N26" s="58" t="s">
        <v>83</v>
      </c>
      <c r="O26" s="9">
        <v>45322040</v>
      </c>
      <c r="P26" s="10" t="s">
        <v>16</v>
      </c>
    </row>
    <row r="27" spans="1:16" ht="75" x14ac:dyDescent="0.25">
      <c r="A27" s="34" t="s">
        <v>80</v>
      </c>
      <c r="B27" s="35">
        <v>2</v>
      </c>
      <c r="C27" s="63" t="s">
        <v>84</v>
      </c>
      <c r="D27" s="107" t="s">
        <v>23</v>
      </c>
      <c r="E27" s="107"/>
      <c r="F27" s="107"/>
      <c r="G27" s="107"/>
      <c r="H27" s="65">
        <v>731.5</v>
      </c>
      <c r="I27" s="13">
        <v>0</v>
      </c>
      <c r="J27" s="13">
        <f t="shared" si="3"/>
        <v>731.5</v>
      </c>
      <c r="K27" s="11"/>
      <c r="L27" s="24">
        <v>45187</v>
      </c>
      <c r="M27" s="9" t="s">
        <v>85</v>
      </c>
      <c r="N27" s="22" t="s">
        <v>86</v>
      </c>
      <c r="O27" s="41" t="s">
        <v>87</v>
      </c>
      <c r="P27" s="10" t="s">
        <v>16</v>
      </c>
    </row>
    <row r="28" spans="1:16" s="8" customFormat="1" ht="30" x14ac:dyDescent="0.25">
      <c r="A28" s="34" t="s">
        <v>80</v>
      </c>
      <c r="B28" s="35">
        <v>3</v>
      </c>
      <c r="C28" s="63" t="s">
        <v>88</v>
      </c>
      <c r="D28" s="107" t="s">
        <v>23</v>
      </c>
      <c r="E28" s="107"/>
      <c r="F28" s="107"/>
      <c r="G28" s="107"/>
      <c r="H28" s="65">
        <v>60</v>
      </c>
      <c r="I28" s="13">
        <v>12</v>
      </c>
      <c r="J28" s="13">
        <f t="shared" ref="J28" si="5">H28+I28</f>
        <v>72</v>
      </c>
      <c r="K28" s="11"/>
      <c r="L28" s="24">
        <v>45187</v>
      </c>
      <c r="M28" s="9" t="s">
        <v>89</v>
      </c>
      <c r="N28" s="22" t="s">
        <v>90</v>
      </c>
      <c r="O28" s="41" t="s">
        <v>91</v>
      </c>
      <c r="P28" s="10" t="s">
        <v>16</v>
      </c>
    </row>
    <row r="29" spans="1:16" ht="45" x14ac:dyDescent="0.25">
      <c r="A29" s="34" t="s">
        <v>80</v>
      </c>
      <c r="B29" s="35">
        <v>4</v>
      </c>
      <c r="C29" s="63" t="s">
        <v>92</v>
      </c>
      <c r="D29" s="107" t="s">
        <v>61</v>
      </c>
      <c r="E29" s="107"/>
      <c r="F29" s="107"/>
      <c r="G29" s="107"/>
      <c r="H29" s="65">
        <v>200</v>
      </c>
      <c r="I29" s="13">
        <v>0</v>
      </c>
      <c r="J29" s="13">
        <f t="shared" si="3"/>
        <v>200</v>
      </c>
      <c r="K29" s="11"/>
      <c r="L29" s="24">
        <v>45187</v>
      </c>
      <c r="M29" s="9" t="s">
        <v>129</v>
      </c>
      <c r="N29" s="22" t="s">
        <v>130</v>
      </c>
      <c r="O29" s="50">
        <v>47782943</v>
      </c>
      <c r="P29" s="10" t="s">
        <v>16</v>
      </c>
    </row>
    <row r="30" spans="1:16" ht="30" customHeight="1" x14ac:dyDescent="0.25">
      <c r="A30" s="37" t="s">
        <v>93</v>
      </c>
      <c r="B30" s="38" t="s">
        <v>59</v>
      </c>
      <c r="C30" s="64" t="s">
        <v>97</v>
      </c>
      <c r="D30" s="107" t="s">
        <v>61</v>
      </c>
      <c r="E30" s="107"/>
      <c r="F30" s="107"/>
      <c r="G30" s="107"/>
      <c r="H30" s="66">
        <v>490</v>
      </c>
      <c r="I30" s="13">
        <v>0</v>
      </c>
      <c r="J30" s="13">
        <f t="shared" si="3"/>
        <v>490</v>
      </c>
      <c r="K30" s="11"/>
      <c r="L30" s="24">
        <v>45188</v>
      </c>
      <c r="M30" s="39" t="s">
        <v>98</v>
      </c>
      <c r="N30" s="58" t="s">
        <v>99</v>
      </c>
      <c r="O30" s="9">
        <v>55010148</v>
      </c>
      <c r="P30" s="10" t="s">
        <v>16</v>
      </c>
    </row>
    <row r="31" spans="1:16" s="8" customFormat="1" ht="30" customHeight="1" x14ac:dyDescent="0.25">
      <c r="A31" s="34" t="s">
        <v>93</v>
      </c>
      <c r="B31" s="35">
        <v>2</v>
      </c>
      <c r="C31" s="63" t="s">
        <v>96</v>
      </c>
      <c r="D31" s="107" t="s">
        <v>61</v>
      </c>
      <c r="E31" s="107"/>
      <c r="F31" s="107"/>
      <c r="G31" s="107"/>
      <c r="H31" s="65">
        <v>130</v>
      </c>
      <c r="I31" s="13">
        <v>0</v>
      </c>
      <c r="J31" s="13">
        <f t="shared" si="3"/>
        <v>130</v>
      </c>
      <c r="K31" s="11"/>
      <c r="L31" s="24">
        <v>45188</v>
      </c>
      <c r="M31" s="39" t="s">
        <v>94</v>
      </c>
      <c r="N31" s="58" t="s">
        <v>95</v>
      </c>
      <c r="O31" s="9">
        <v>17745818</v>
      </c>
      <c r="P31" s="10" t="s">
        <v>16</v>
      </c>
    </row>
    <row r="32" spans="1:16" ht="30" customHeight="1" x14ac:dyDescent="0.25">
      <c r="A32" s="34" t="s">
        <v>93</v>
      </c>
      <c r="B32" s="35">
        <v>3</v>
      </c>
      <c r="C32" s="63" t="s">
        <v>167</v>
      </c>
      <c r="D32" s="107" t="s">
        <v>168</v>
      </c>
      <c r="E32" s="107"/>
      <c r="F32" s="107"/>
      <c r="G32" s="107"/>
      <c r="H32" s="65">
        <v>1158.33</v>
      </c>
      <c r="I32" s="13">
        <v>231.67</v>
      </c>
      <c r="J32" s="13">
        <f t="shared" ref="J32:J33" si="6">H32+I32</f>
        <v>1390</v>
      </c>
      <c r="K32" s="11"/>
      <c r="L32" s="24">
        <v>45188</v>
      </c>
      <c r="M32" s="9" t="s">
        <v>100</v>
      </c>
      <c r="N32" s="22" t="s">
        <v>169</v>
      </c>
      <c r="O32" s="56">
        <v>50225499</v>
      </c>
      <c r="P32" s="10" t="s">
        <v>16</v>
      </c>
    </row>
    <row r="33" spans="1:16" ht="30" x14ac:dyDescent="0.25">
      <c r="A33" s="34" t="s">
        <v>103</v>
      </c>
      <c r="B33" s="35">
        <v>1</v>
      </c>
      <c r="C33" s="63" t="s">
        <v>104</v>
      </c>
      <c r="D33" s="107" t="s">
        <v>20</v>
      </c>
      <c r="E33" s="107"/>
      <c r="F33" s="107"/>
      <c r="G33" s="107"/>
      <c r="H33" s="65">
        <v>450</v>
      </c>
      <c r="I33" s="13">
        <v>90</v>
      </c>
      <c r="J33" s="13">
        <f t="shared" si="6"/>
        <v>540</v>
      </c>
      <c r="K33" s="11"/>
      <c r="L33" s="24">
        <v>45189</v>
      </c>
      <c r="M33" s="9" t="s">
        <v>105</v>
      </c>
      <c r="N33" s="22" t="s">
        <v>106</v>
      </c>
      <c r="O33" s="42">
        <v>602311</v>
      </c>
      <c r="P33" s="10" t="s">
        <v>16</v>
      </c>
    </row>
    <row r="34" spans="1:16" s="8" customFormat="1" ht="45" x14ac:dyDescent="0.25">
      <c r="A34" s="34" t="s">
        <v>103</v>
      </c>
      <c r="B34" s="35">
        <v>2</v>
      </c>
      <c r="C34" s="63" t="s">
        <v>107</v>
      </c>
      <c r="D34" s="107" t="s">
        <v>61</v>
      </c>
      <c r="E34" s="107"/>
      <c r="F34" s="107"/>
      <c r="G34" s="107"/>
      <c r="H34" s="65">
        <v>230</v>
      </c>
      <c r="I34" s="13">
        <v>46</v>
      </c>
      <c r="J34" s="13">
        <f t="shared" si="3"/>
        <v>276</v>
      </c>
      <c r="K34" s="11"/>
      <c r="L34" s="24">
        <v>45189</v>
      </c>
      <c r="M34" s="9" t="s">
        <v>108</v>
      </c>
      <c r="N34" s="22" t="s">
        <v>109</v>
      </c>
      <c r="O34" s="41" t="s">
        <v>110</v>
      </c>
      <c r="P34" s="10" t="s">
        <v>16</v>
      </c>
    </row>
    <row r="35" spans="1:16" s="8" customFormat="1" x14ac:dyDescent="0.25">
      <c r="A35" s="34" t="s">
        <v>103</v>
      </c>
      <c r="B35" s="35">
        <v>3</v>
      </c>
      <c r="C35" s="63" t="s">
        <v>120</v>
      </c>
      <c r="D35" s="109" t="s">
        <v>50</v>
      </c>
      <c r="E35" s="110"/>
      <c r="F35" s="110"/>
      <c r="G35" s="111"/>
      <c r="H35" s="65">
        <v>1121.03</v>
      </c>
      <c r="I35" s="13">
        <v>224.21</v>
      </c>
      <c r="J35" s="13">
        <f t="shared" si="3"/>
        <v>1345.24</v>
      </c>
      <c r="K35" s="11"/>
      <c r="L35" s="24">
        <v>45189</v>
      </c>
      <c r="M35" s="9" t="s">
        <v>121</v>
      </c>
      <c r="N35" s="22" t="s">
        <v>122</v>
      </c>
      <c r="O35" s="41" t="s">
        <v>123</v>
      </c>
      <c r="P35" s="10"/>
    </row>
    <row r="36" spans="1:16" ht="30" x14ac:dyDescent="0.25">
      <c r="A36" s="34" t="s">
        <v>111</v>
      </c>
      <c r="B36" s="35">
        <v>1</v>
      </c>
      <c r="C36" s="63" t="s">
        <v>112</v>
      </c>
      <c r="D36" s="107" t="s">
        <v>23</v>
      </c>
      <c r="E36" s="107"/>
      <c r="F36" s="107"/>
      <c r="G36" s="107"/>
      <c r="H36" s="65">
        <v>111.62</v>
      </c>
      <c r="I36" s="13">
        <v>22.32</v>
      </c>
      <c r="J36" s="13">
        <f t="shared" ref="J36:J38" si="7">H36+I36</f>
        <v>133.94</v>
      </c>
      <c r="K36" s="11"/>
      <c r="L36" s="24">
        <v>45190</v>
      </c>
      <c r="M36" s="9" t="s">
        <v>113</v>
      </c>
      <c r="N36" s="22" t="s">
        <v>114</v>
      </c>
      <c r="O36" s="41" t="s">
        <v>115</v>
      </c>
      <c r="P36" s="10" t="s">
        <v>16</v>
      </c>
    </row>
    <row r="37" spans="1:16" ht="75" x14ac:dyDescent="0.25">
      <c r="A37" s="34" t="s">
        <v>176</v>
      </c>
      <c r="B37" s="35">
        <v>1</v>
      </c>
      <c r="C37" s="63" t="s">
        <v>177</v>
      </c>
      <c r="D37" s="109" t="s">
        <v>126</v>
      </c>
      <c r="E37" s="110"/>
      <c r="F37" s="110"/>
      <c r="G37" s="111"/>
      <c r="H37" s="65">
        <v>200</v>
      </c>
      <c r="I37" s="13">
        <v>0</v>
      </c>
      <c r="J37" s="13">
        <f t="shared" si="7"/>
        <v>200</v>
      </c>
      <c r="K37" s="11"/>
      <c r="L37" s="24">
        <v>45191</v>
      </c>
      <c r="M37" s="9" t="s">
        <v>178</v>
      </c>
      <c r="N37" s="22" t="s">
        <v>179</v>
      </c>
      <c r="O37" s="41" t="s">
        <v>180</v>
      </c>
      <c r="P37" s="10" t="s">
        <v>16</v>
      </c>
    </row>
    <row r="38" spans="1:16" ht="30" x14ac:dyDescent="0.25">
      <c r="A38" s="34" t="s">
        <v>176</v>
      </c>
      <c r="B38" s="35">
        <v>2</v>
      </c>
      <c r="C38" s="63" t="s">
        <v>181</v>
      </c>
      <c r="D38" s="109" t="s">
        <v>20</v>
      </c>
      <c r="E38" s="110"/>
      <c r="F38" s="110"/>
      <c r="G38" s="111"/>
      <c r="H38" s="65">
        <v>95.76</v>
      </c>
      <c r="I38" s="13">
        <v>19.149999999999999</v>
      </c>
      <c r="J38" s="13">
        <f t="shared" si="7"/>
        <v>114.91</v>
      </c>
      <c r="K38" s="11"/>
      <c r="L38" s="24">
        <v>45191</v>
      </c>
      <c r="M38" s="9" t="s">
        <v>182</v>
      </c>
      <c r="N38" s="22" t="s">
        <v>183</v>
      </c>
      <c r="O38" s="41" t="s">
        <v>184</v>
      </c>
      <c r="P38" s="10" t="s">
        <v>16</v>
      </c>
    </row>
    <row r="39" spans="1:16" ht="30" x14ac:dyDescent="0.25">
      <c r="A39" s="34" t="s">
        <v>116</v>
      </c>
      <c r="B39" s="35">
        <v>1</v>
      </c>
      <c r="C39" s="63" t="s">
        <v>117</v>
      </c>
      <c r="D39" s="107" t="s">
        <v>23</v>
      </c>
      <c r="E39" s="107"/>
      <c r="F39" s="107"/>
      <c r="G39" s="107"/>
      <c r="H39" s="65">
        <v>30.99</v>
      </c>
      <c r="I39" s="13">
        <v>6.2</v>
      </c>
      <c r="J39" s="13">
        <f t="shared" ref="J39:J46" si="8">H39+I39</f>
        <v>37.19</v>
      </c>
      <c r="K39" s="11"/>
      <c r="L39" s="24">
        <v>45194</v>
      </c>
      <c r="M39" s="9" t="s">
        <v>118</v>
      </c>
      <c r="N39" s="22" t="s">
        <v>119</v>
      </c>
      <c r="O39" s="42">
        <v>35710691</v>
      </c>
      <c r="P39" s="10" t="s">
        <v>16</v>
      </c>
    </row>
    <row r="40" spans="1:16" ht="30" x14ac:dyDescent="0.25">
      <c r="A40" s="34" t="s">
        <v>116</v>
      </c>
      <c r="B40" s="35">
        <v>2</v>
      </c>
      <c r="C40" s="63" t="s">
        <v>134</v>
      </c>
      <c r="D40" s="109" t="s">
        <v>135</v>
      </c>
      <c r="E40" s="110"/>
      <c r="F40" s="110"/>
      <c r="G40" s="111"/>
      <c r="H40" s="65">
        <v>2016.62</v>
      </c>
      <c r="I40" s="13">
        <v>0</v>
      </c>
      <c r="J40" s="13">
        <f>H40+I40</f>
        <v>2016.62</v>
      </c>
      <c r="K40" s="11"/>
      <c r="L40" s="24">
        <v>45194</v>
      </c>
      <c r="M40" s="9" t="s">
        <v>136</v>
      </c>
      <c r="N40" s="22" t="s">
        <v>137</v>
      </c>
      <c r="O40" s="42">
        <v>50434101</v>
      </c>
      <c r="P40" s="10" t="s">
        <v>146</v>
      </c>
    </row>
    <row r="41" spans="1:16" ht="30" x14ac:dyDescent="0.25">
      <c r="A41" s="34" t="s">
        <v>116</v>
      </c>
      <c r="B41" s="35">
        <v>3</v>
      </c>
      <c r="C41" s="63" t="s">
        <v>170</v>
      </c>
      <c r="D41" s="109" t="s">
        <v>148</v>
      </c>
      <c r="E41" s="110"/>
      <c r="F41" s="110"/>
      <c r="G41" s="111"/>
      <c r="H41" s="65">
        <v>47.88</v>
      </c>
      <c r="I41" s="13">
        <v>9.58</v>
      </c>
      <c r="J41" s="13">
        <f>H41+I41</f>
        <v>57.46</v>
      </c>
      <c r="K41" s="11"/>
      <c r="L41" s="24">
        <v>45194</v>
      </c>
      <c r="M41" s="9" t="s">
        <v>171</v>
      </c>
      <c r="N41" s="22" t="s">
        <v>172</v>
      </c>
      <c r="O41" s="42">
        <v>52486567</v>
      </c>
      <c r="P41" s="10" t="s">
        <v>16</v>
      </c>
    </row>
    <row r="42" spans="1:16" ht="30" x14ac:dyDescent="0.25">
      <c r="A42" s="34" t="s">
        <v>116</v>
      </c>
      <c r="B42" s="35">
        <v>4</v>
      </c>
      <c r="C42" s="63" t="s">
        <v>173</v>
      </c>
      <c r="D42" s="109" t="s">
        <v>135</v>
      </c>
      <c r="E42" s="110"/>
      <c r="F42" s="110"/>
      <c r="G42" s="111"/>
      <c r="H42" s="65">
        <v>2890</v>
      </c>
      <c r="I42" s="13">
        <v>0</v>
      </c>
      <c r="J42" s="13">
        <f>H42+I42</f>
        <v>2890</v>
      </c>
      <c r="K42" s="11"/>
      <c r="L42" s="24">
        <v>45194</v>
      </c>
      <c r="M42" s="9" t="s">
        <v>174</v>
      </c>
      <c r="N42" s="22" t="s">
        <v>175</v>
      </c>
      <c r="O42" s="103">
        <v>30806836</v>
      </c>
      <c r="P42" s="10" t="s">
        <v>16</v>
      </c>
    </row>
    <row r="43" spans="1:16" ht="30" x14ac:dyDescent="0.25">
      <c r="A43" s="34" t="s">
        <v>141</v>
      </c>
      <c r="B43" s="35">
        <v>1</v>
      </c>
      <c r="C43" s="63" t="s">
        <v>143</v>
      </c>
      <c r="D43" s="109" t="s">
        <v>142</v>
      </c>
      <c r="E43" s="110"/>
      <c r="F43" s="110"/>
      <c r="G43" s="111"/>
      <c r="H43" s="65">
        <v>458</v>
      </c>
      <c r="I43" s="13">
        <v>0</v>
      </c>
      <c r="J43" s="13">
        <v>458</v>
      </c>
      <c r="K43" s="11"/>
      <c r="L43" s="24">
        <v>45196</v>
      </c>
      <c r="M43" s="9" t="s">
        <v>144</v>
      </c>
      <c r="N43" s="22" t="s">
        <v>145</v>
      </c>
      <c r="O43" s="42">
        <v>31398081</v>
      </c>
      <c r="P43" s="10" t="s">
        <v>16</v>
      </c>
    </row>
    <row r="44" spans="1:16" ht="30" x14ac:dyDescent="0.25">
      <c r="A44" s="34" t="s">
        <v>124</v>
      </c>
      <c r="B44" s="35">
        <v>1</v>
      </c>
      <c r="C44" s="63" t="s">
        <v>125</v>
      </c>
      <c r="D44" s="107" t="s">
        <v>126</v>
      </c>
      <c r="E44" s="107"/>
      <c r="F44" s="107"/>
      <c r="G44" s="107"/>
      <c r="H44" s="65">
        <v>521.5</v>
      </c>
      <c r="I44" s="13">
        <v>47.7</v>
      </c>
      <c r="J44" s="13">
        <f t="shared" si="8"/>
        <v>569.20000000000005</v>
      </c>
      <c r="K44" s="11"/>
      <c r="L44" s="24">
        <v>45198</v>
      </c>
      <c r="M44" s="9" t="s">
        <v>127</v>
      </c>
      <c r="N44" s="22" t="s">
        <v>128</v>
      </c>
      <c r="O44" s="42">
        <v>17840775</v>
      </c>
      <c r="P44" s="10" t="s">
        <v>16</v>
      </c>
    </row>
    <row r="45" spans="1:16" ht="30" x14ac:dyDescent="0.25">
      <c r="A45" s="34" t="s">
        <v>124</v>
      </c>
      <c r="B45" s="35">
        <v>2</v>
      </c>
      <c r="C45" s="90" t="s">
        <v>153</v>
      </c>
      <c r="D45" s="107" t="s">
        <v>61</v>
      </c>
      <c r="E45" s="107"/>
      <c r="F45" s="107"/>
      <c r="G45" s="107"/>
      <c r="H45" s="65">
        <v>1922.6</v>
      </c>
      <c r="I45" s="13">
        <v>384.52</v>
      </c>
      <c r="J45" s="13">
        <f t="shared" si="8"/>
        <v>2307.12</v>
      </c>
      <c r="K45" s="11"/>
      <c r="L45" s="24">
        <v>45198</v>
      </c>
      <c r="M45" s="9" t="s">
        <v>154</v>
      </c>
      <c r="N45" s="22" t="s">
        <v>155</v>
      </c>
      <c r="O45" s="35">
        <v>46606327</v>
      </c>
      <c r="P45" s="10" t="s">
        <v>16</v>
      </c>
    </row>
    <row r="46" spans="1:16" ht="30" x14ac:dyDescent="0.25">
      <c r="A46" s="34" t="s">
        <v>156</v>
      </c>
      <c r="B46" s="35">
        <v>1</v>
      </c>
      <c r="C46" s="90" t="s">
        <v>157</v>
      </c>
      <c r="D46" s="109" t="s">
        <v>20</v>
      </c>
      <c r="E46" s="110"/>
      <c r="F46" s="110"/>
      <c r="G46" s="111"/>
      <c r="H46" s="65">
        <v>2400</v>
      </c>
      <c r="I46" s="13">
        <v>0</v>
      </c>
      <c r="J46" s="13">
        <f t="shared" si="8"/>
        <v>2400</v>
      </c>
      <c r="K46" s="11"/>
      <c r="L46" s="24">
        <v>45199</v>
      </c>
      <c r="M46" s="9" t="s">
        <v>32</v>
      </c>
      <c r="N46" s="22" t="s">
        <v>33</v>
      </c>
      <c r="O46" s="62">
        <v>51474506</v>
      </c>
      <c r="P46" s="10" t="s">
        <v>16</v>
      </c>
    </row>
    <row r="47" spans="1:16" ht="30" x14ac:dyDescent="0.25">
      <c r="A47" s="34" t="s">
        <v>156</v>
      </c>
      <c r="B47" s="35">
        <v>2</v>
      </c>
      <c r="C47" s="102" t="s">
        <v>158</v>
      </c>
      <c r="D47" s="107" t="s">
        <v>20</v>
      </c>
      <c r="E47" s="107"/>
      <c r="F47" s="107"/>
      <c r="G47" s="107"/>
      <c r="H47" s="65">
        <v>1530.4</v>
      </c>
      <c r="I47" s="13">
        <v>306.08</v>
      </c>
      <c r="J47" s="13">
        <f t="shared" ref="J47" si="9">H47+I47</f>
        <v>1836.48</v>
      </c>
      <c r="K47" s="11"/>
      <c r="L47" s="24">
        <v>45199</v>
      </c>
      <c r="M47" s="9" t="s">
        <v>18</v>
      </c>
      <c r="N47" s="22" t="s">
        <v>19</v>
      </c>
      <c r="O47" s="35">
        <v>53187016</v>
      </c>
      <c r="P47" s="10" t="s">
        <v>16</v>
      </c>
    </row>
  </sheetData>
  <mergeCells count="44">
    <mergeCell ref="D20:G20"/>
    <mergeCell ref="D44:G44"/>
    <mergeCell ref="D25:G25"/>
    <mergeCell ref="D5:G5"/>
    <mergeCell ref="D28:G28"/>
    <mergeCell ref="D21:G21"/>
    <mergeCell ref="D13:G13"/>
    <mergeCell ref="D10:G10"/>
    <mergeCell ref="D8:G8"/>
    <mergeCell ref="D7:G7"/>
    <mergeCell ref="D6:G6"/>
    <mergeCell ref="D9:G9"/>
    <mergeCell ref="D12:G12"/>
    <mergeCell ref="D14:G14"/>
    <mergeCell ref="D15:G15"/>
    <mergeCell ref="D11:G11"/>
    <mergeCell ref="D45:G45"/>
    <mergeCell ref="D47:G47"/>
    <mergeCell ref="D26:G26"/>
    <mergeCell ref="D46:G46"/>
    <mergeCell ref="D31:G31"/>
    <mergeCell ref="D41:G41"/>
    <mergeCell ref="D42:G42"/>
    <mergeCell ref="D37:G37"/>
    <mergeCell ref="D43:G43"/>
    <mergeCell ref="D40:G40"/>
    <mergeCell ref="D35:G35"/>
    <mergeCell ref="D38:G38"/>
    <mergeCell ref="D4:G4"/>
    <mergeCell ref="D39:G39"/>
    <mergeCell ref="D36:G36"/>
    <mergeCell ref="D34:G34"/>
    <mergeCell ref="D23:G23"/>
    <mergeCell ref="D16:G16"/>
    <mergeCell ref="D22:G22"/>
    <mergeCell ref="D32:G32"/>
    <mergeCell ref="D33:G33"/>
    <mergeCell ref="D29:G29"/>
    <mergeCell ref="D17:G17"/>
    <mergeCell ref="D24:G24"/>
    <mergeCell ref="D18:G18"/>
    <mergeCell ref="D27:G27"/>
    <mergeCell ref="D30:G30"/>
    <mergeCell ref="D19:G19"/>
  </mergeCells>
  <pageMargins left="0.7" right="0.7" top="0.75" bottom="0.75" header="0.3" footer="0.3"/>
  <pageSetup paperSize="9" orientation="portrait" r:id="rId1"/>
  <ignoredErrors>
    <ignoredError sqref="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September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2024-01-03T11:47:08Z</dcterms:modified>
</cp:coreProperties>
</file>