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lzbeta Kostkova\Desktop\ROK 2024\ÚČTO\"/>
    </mc:Choice>
  </mc:AlternateContent>
  <xr:revisionPtr revIDLastSave="0" documentId="8_{0F675CA6-FD5B-4B37-8601-501F1850A60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ugust" sheetId="2" r:id="rId1"/>
    <sheet name="Hárok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2" l="1"/>
  <c r="I22" i="2"/>
  <c r="I19" i="2" l="1"/>
  <c r="H18" i="2"/>
  <c r="I18" i="2" s="1"/>
  <c r="J8" i="2"/>
  <c r="I8" i="2" s="1"/>
  <c r="J14" i="2"/>
  <c r="I14" i="2" s="1"/>
  <c r="J13" i="2"/>
  <c r="I13" i="2" s="1"/>
  <c r="J11" i="2"/>
  <c r="I11" i="2" s="1"/>
  <c r="J10" i="2"/>
  <c r="I10" i="2" s="1"/>
  <c r="J9" i="2"/>
  <c r="I9" i="2" s="1"/>
  <c r="I7" i="2"/>
  <c r="I6" i="2"/>
  <c r="I5" i="2" l="1"/>
</calcChain>
</file>

<file path=xl/sharedStrings.xml><?xml version="1.0" encoding="utf-8"?>
<sst xmlns="http://schemas.openxmlformats.org/spreadsheetml/2006/main" count="176" uniqueCount="108">
  <si>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</si>
  <si>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</si>
  <si>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</si>
  <si>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</si>
  <si>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</si>
  <si>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</si>
  <si>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</si>
  <si>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</si>
  <si>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</si>
  <si>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</si>
  <si>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</si>
  <si>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</si>
  <si>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</si>
  <si>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</si>
  <si>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</si>
  <si>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</si>
  <si>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</si>
  <si>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</si>
  <si>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1</t>
  </si>
  <si>
    <t>režijný materiál</t>
  </si>
  <si>
    <t>služby</t>
  </si>
  <si>
    <t>sústredenie</t>
  </si>
  <si>
    <t>Prehľad objednávok - august 2024</t>
  </si>
  <si>
    <t>01082024</t>
  </si>
  <si>
    <t>Služby projektového manažmentu: školenia projektového manažmentu; poradenstvo pri metodike proj. riadenia v organizácii; projektový manažment IT projektov vrátane zabezpečenia riadenia dodávateľa, management consulting v období august až september 2024</t>
  </si>
  <si>
    <t>cognitive s.r.o.</t>
  </si>
  <si>
    <t>Černyševského 10, 851 01 Bratislava</t>
  </si>
  <si>
    <t>2</t>
  </si>
  <si>
    <t>športový materiál</t>
  </si>
  <si>
    <t>Osst s.r.o.</t>
  </si>
  <si>
    <t>Stredná 16931/68, 821 04 Bratislava</t>
  </si>
  <si>
    <t>Čistiace a upratovacie práce na 4. a 5. poschodí; dezinfekcia  prístrojov diagnostiky</t>
  </si>
  <si>
    <t>Povex s.r.o.</t>
  </si>
  <si>
    <t>Nevädzová 17211/6F, 821 01 Bratislava</t>
  </si>
  <si>
    <t>44416326</t>
  </si>
  <si>
    <t>Športové odevy: šiltovky, mikiny, tričká, polokošele, funkčné tričká</t>
  </si>
  <si>
    <t>06082024</t>
  </si>
  <si>
    <t>#BeActive</t>
  </si>
  <si>
    <t>Ročný prístup ,,Verejná správa SR" od 15/9/2024 do 14/9/2024: daňová a mzdová pohotovosť, videoškolenia, noviny VS SR, monitoring aktuálnych výziev, nofitikácie Zbierky zákonov SR, editovateľné tlačivá a formuláre</t>
  </si>
  <si>
    <t>Martina Rázusa 23A, 010 01 Žilina</t>
  </si>
  <si>
    <t>31592503</t>
  </si>
  <si>
    <t>Reklamné predmety: perá, nálepky, bannery, beachflagy, sťahovacie batohy, športové fľaše, šnúrky na krk, pop up steny, stany, futbalové lopty, roll upy</t>
  </si>
  <si>
    <t>Športové odevy pre ETŠ; BeActive: tričká, mikiny, polokošele, vetrovky, šiltovky</t>
  </si>
  <si>
    <t>ETŠ</t>
  </si>
  <si>
    <t>Espresso SK s.r.o.</t>
  </si>
  <si>
    <t>Geologická 1F, 821 06 Bratislava</t>
  </si>
  <si>
    <t>36769304</t>
  </si>
  <si>
    <t>07082024</t>
  </si>
  <si>
    <t>Zabezpečenie šermiarskeho sústredenia pre: A. Fazekas, A. Pirk, B. Lančarič v dátume od 12.8.2024 do 23.8.2024</t>
  </si>
  <si>
    <t>Klub šermu Šamorín</t>
  </si>
  <si>
    <t>Veterná 18, 931 01 Šamorín</t>
  </si>
  <si>
    <t>30998085</t>
  </si>
  <si>
    <t>09082024</t>
  </si>
  <si>
    <t>Registračný poplatok za doménu - narodnesportovecentrum.sk v období od 09.09.2024 do 08.09.2025</t>
  </si>
  <si>
    <t>Webglobe, a.s.</t>
  </si>
  <si>
    <t>Stará Prievozská 1349/2,                          821 09 Bratislava</t>
  </si>
  <si>
    <t>52486567</t>
  </si>
  <si>
    <t>SSL certifikáty: certifikát pre PROD prostredie *.sport.gov.sk; certifikát pre TEST prostredie</t>
  </si>
  <si>
    <t>ISŠ</t>
  </si>
  <si>
    <t>stengl a.s.</t>
  </si>
  <si>
    <t>Sumbalova 1A, 841 04 Bratislava</t>
  </si>
  <si>
    <t>35873426</t>
  </si>
  <si>
    <t>02082024</t>
  </si>
  <si>
    <t>Monitor a snímač na bežecký trenažér Assault AirRunner</t>
  </si>
  <si>
    <t>Ing. Jakub Minár Forward Fitness</t>
  </si>
  <si>
    <t>486 Rybany, 956 36 Rybany</t>
  </si>
  <si>
    <t>47848049</t>
  </si>
  <si>
    <t>16082024</t>
  </si>
  <si>
    <t>Mzdový špecialista 2024</t>
  </si>
  <si>
    <t>CUS - Centrum účtovníkov Slovenska</t>
  </si>
  <si>
    <t>Zadarská ulica 2,                                     974 04 Banská Bystrica</t>
  </si>
  <si>
    <t>36760951</t>
  </si>
  <si>
    <t>21082024</t>
  </si>
  <si>
    <t>Reprezentačné sústredenie pre L. Bohunický, Moštenica v termíne od 26.08.2024 do 30.08.2024</t>
  </si>
  <si>
    <t>Slovenský zväz karate</t>
  </si>
  <si>
    <t>Olympijské námestie 14 290/1,               832 80 Bratislava</t>
  </si>
  <si>
    <t>30811571</t>
  </si>
  <si>
    <t>27082024</t>
  </si>
  <si>
    <t>Rukavice; ručníky</t>
  </si>
  <si>
    <t>Harrmed Medical</t>
  </si>
  <si>
    <t>Šulekova 2, 811 06 Bratislava</t>
  </si>
  <si>
    <t>64085210</t>
  </si>
  <si>
    <t>Ubytovanie a pol penzia pre S. Pernischová a M. Kaminská; sústredenie v Chorvátsku v termíne od 21.08.2024 do 28.08.2024</t>
  </si>
  <si>
    <t>KORYO TAEKWONDO SLÁVIA UPJŠ KOŠICE</t>
  </si>
  <si>
    <t>Stierova 1171/29, 040 23 Košice</t>
  </si>
  <si>
    <t>35505800</t>
  </si>
  <si>
    <t>Zabezpečenie funkčnosti diagnostických zariadení a chodu prevádzky; podpora ISŠ, nahadzovanie nových RPO do RPOŠ, telefonická podpora a konzultácie, export aktívnych športovcov, export zväzov a ich počty</t>
  </si>
  <si>
    <t>Žižkova 26, 811 02 Bratislava</t>
  </si>
  <si>
    <t>Sústredenie - príprava na MS v terénnej lukostrelbe pre D. Medveczky, Perth UK v termíne 3.9.2024 - 8.9.2024</t>
  </si>
  <si>
    <t>Lukostrelecký klub Bratislava</t>
  </si>
  <si>
    <t>Ľ. Zúbka 29, 841 01 Bratislava</t>
  </si>
  <si>
    <t>37927281</t>
  </si>
  <si>
    <t>Prenájom plaveckých dráh pre N. Trníková na mesiac septermber 2024</t>
  </si>
  <si>
    <t>športová príprava</t>
  </si>
  <si>
    <t>Považskobystrický plavecký oddiel</t>
  </si>
  <si>
    <t>SNP 1449/56, 017 01                        Považská Bystrica</t>
  </si>
  <si>
    <t>42152160</t>
  </si>
  <si>
    <t>30082024</t>
  </si>
  <si>
    <t>Správa web stránky NŠC</t>
  </si>
  <si>
    <t>marketing</t>
  </si>
  <si>
    <t>Verteco s. r. o.</t>
  </si>
  <si>
    <t>Novosady 925/17, 962 12 Detva</t>
  </si>
  <si>
    <t>51649608</t>
  </si>
  <si>
    <t>Tvorba tlačových správ a príprava textových podkladov</t>
  </si>
  <si>
    <t>AVS Investments s.r.o.</t>
  </si>
  <si>
    <t>Záhradná 768/31, 900 81 Šenkvice</t>
  </si>
  <si>
    <t>55942610</t>
  </si>
  <si>
    <t>Poradca podnikateľa, spol. s 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</si>
</sst>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2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4" fontId="3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165" fontId="9" fillId="0" borderId="12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44" fontId="8" fillId="0" borderId="1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0" borderId="0" xfId="0" applyFont="1"/>
    <xf numFmtId="44" fontId="8" fillId="0" borderId="1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right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44" fontId="12" fillId="0" borderId="12" xfId="0" applyNumberFormat="1" applyFont="1" applyBorder="1" applyAlignment="1">
      <alignment horizontal="center" vertical="center"/>
    </xf>
    <xf numFmtId="44" fontId="1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3" fillId="0" borderId="1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44" fontId="13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2" fillId="0" borderId="1" xfId="1" applyNumberFormat="1" applyFont="1" applyBorder="1" applyAlignment="1">
      <alignment horizontal="right" vertical="center"/>
    </xf>
    <xf numFmtId="0" fontId="12" fillId="0" borderId="10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3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/>
    </xf>
    <xf numFmtId="165" fontId="5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/>
    </xf>
    <xf numFmtId="7" fontId="3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tabSelected="1" zoomScale="85" zoomScaleNormal="85" workbookViewId="0">
      <selection activeCell="M12" sqref="M12"/>
    </sheetView>
  </sheetViews>
  <sheetFormatPr defaultColWidth="9.1796875" defaultRowHeight="15.5" x14ac:dyDescent="0.35"/>
  <cols>
    <col min="1" max="1" width="9.7265625" style="2" customWidth="1"/>
    <col min="2" max="2" width="2.81640625" style="2" customWidth="1"/>
    <col min="3" max="3" width="52.1796875" style="5" customWidth="1"/>
    <col min="4" max="4" width="3" style="5" bestFit="1" customWidth="1"/>
    <col min="5" max="5" width="2.26953125" style="5" bestFit="1" customWidth="1"/>
    <col min="6" max="6" width="4" style="5" bestFit="1" customWidth="1"/>
    <col min="7" max="7" width="5" style="5" bestFit="1" customWidth="1"/>
    <col min="8" max="8" width="13.1796875" style="20" customWidth="1"/>
    <col min="9" max="9" width="12.81640625" style="24" bestFit="1" customWidth="1"/>
    <col min="10" max="10" width="12.26953125" style="20" bestFit="1" customWidth="1"/>
    <col min="11" max="11" width="9.1796875" style="3"/>
    <col min="12" max="12" width="10.1796875" style="2" bestFit="1" customWidth="1"/>
    <col min="13" max="13" width="30.81640625" style="20" bestFit="1" customWidth="1"/>
    <col min="14" max="14" width="32.81640625" style="20" customWidth="1"/>
    <col min="15" max="15" width="10.26953125" style="2" bestFit="1" customWidth="1"/>
    <col min="16" max="16" width="26.81640625" style="5" customWidth="1"/>
    <col min="17" max="16384" width="9.1796875" style="2"/>
  </cols>
  <sheetData>
    <row r="1" spans="1:16" x14ac:dyDescent="0.35">
      <c r="A1" s="87" t="s">
        <v>22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ht="16" thickBot="1" x14ac:dyDescent="0.4">
      <c r="A2" s="3"/>
      <c r="B2" s="4"/>
      <c r="D2" s="6"/>
      <c r="E2" s="7"/>
      <c r="F2" s="8"/>
      <c r="G2" s="8"/>
      <c r="H2" s="9"/>
      <c r="I2" s="10"/>
      <c r="J2" s="9"/>
      <c r="K2" s="1"/>
      <c r="L2" s="11"/>
      <c r="M2" s="12"/>
      <c r="N2" s="12"/>
    </row>
    <row r="3" spans="1:16" s="20" customFormat="1" ht="16" thickBot="1" x14ac:dyDescent="0.4">
      <c r="A3" s="88">
        <v>1</v>
      </c>
      <c r="B3" s="89"/>
      <c r="C3" s="13">
        <v>2</v>
      </c>
      <c r="D3" s="90"/>
      <c r="E3" s="91"/>
      <c r="F3" s="91"/>
      <c r="G3" s="91"/>
      <c r="H3" s="14"/>
      <c r="I3" s="15"/>
      <c r="J3" s="14" t="s">
        <v>0</v>
      </c>
      <c r="K3" s="14" t="s">
        <v>1</v>
      </c>
      <c r="L3" s="16">
        <v>5</v>
      </c>
      <c r="M3" s="17" t="s">
        <v>2</v>
      </c>
      <c r="N3" s="18" t="s">
        <v>3</v>
      </c>
      <c r="O3" s="16">
        <v>7</v>
      </c>
      <c r="P3" s="19" t="s">
        <v>4</v>
      </c>
    </row>
    <row r="4" spans="1:16" s="20" customFormat="1" ht="31" x14ac:dyDescent="0.35">
      <c r="A4" s="92" t="s">
        <v>5</v>
      </c>
      <c r="B4" s="93"/>
      <c r="C4" s="13" t="s">
        <v>6</v>
      </c>
      <c r="D4" s="90" t="s">
        <v>16</v>
      </c>
      <c r="E4" s="91"/>
      <c r="F4" s="91"/>
      <c r="G4" s="91"/>
      <c r="H4" s="21" t="s">
        <v>7</v>
      </c>
      <c r="I4" s="15" t="s">
        <v>8</v>
      </c>
      <c r="J4" s="21" t="s">
        <v>9</v>
      </c>
      <c r="K4" s="14" t="s">
        <v>10</v>
      </c>
      <c r="L4" s="22" t="s">
        <v>11</v>
      </c>
      <c r="M4" s="22" t="s">
        <v>12</v>
      </c>
      <c r="N4" s="22" t="s">
        <v>13</v>
      </c>
      <c r="O4" s="22" t="s">
        <v>14</v>
      </c>
      <c r="P4" s="23" t="s">
        <v>15</v>
      </c>
    </row>
    <row r="5" spans="1:16" s="32" customFormat="1" ht="72.5" x14ac:dyDescent="0.35">
      <c r="A5" s="25" t="s">
        <v>23</v>
      </c>
      <c r="B5" s="26" t="s">
        <v>18</v>
      </c>
      <c r="C5" s="27" t="s">
        <v>24</v>
      </c>
      <c r="D5" s="94" t="s">
        <v>20</v>
      </c>
      <c r="E5" s="80"/>
      <c r="F5" s="80"/>
      <c r="G5" s="81"/>
      <c r="H5" s="28">
        <v>5000</v>
      </c>
      <c r="I5" s="28">
        <f t="shared" ref="I5:I14" si="0">J5-H5</f>
        <v>1000</v>
      </c>
      <c r="J5" s="28">
        <v>6000</v>
      </c>
      <c r="K5" s="29"/>
      <c r="L5" s="30">
        <v>45505</v>
      </c>
      <c r="M5" s="31" t="s">
        <v>25</v>
      </c>
      <c r="N5" s="31" t="s">
        <v>26</v>
      </c>
      <c r="O5" s="31">
        <v>51637561</v>
      </c>
      <c r="P5" s="31" t="s">
        <v>17</v>
      </c>
    </row>
    <row r="6" spans="1:16" s="32" customFormat="1" ht="43.5" x14ac:dyDescent="0.35">
      <c r="A6" s="25" t="s">
        <v>23</v>
      </c>
      <c r="B6" s="26" t="s">
        <v>27</v>
      </c>
      <c r="C6" s="27" t="s">
        <v>35</v>
      </c>
      <c r="D6" s="94" t="s">
        <v>28</v>
      </c>
      <c r="E6" s="80"/>
      <c r="F6" s="80"/>
      <c r="G6" s="81"/>
      <c r="H6" s="28">
        <v>17264</v>
      </c>
      <c r="I6" s="28">
        <f t="shared" si="0"/>
        <v>3452.7999999999993</v>
      </c>
      <c r="J6" s="28">
        <v>20716.8</v>
      </c>
      <c r="K6" s="29"/>
      <c r="L6" s="30">
        <v>45505</v>
      </c>
      <c r="M6" s="31" t="s">
        <v>29</v>
      </c>
      <c r="N6" s="31" t="s">
        <v>30</v>
      </c>
      <c r="O6" s="31">
        <v>46915982</v>
      </c>
      <c r="P6" s="31" t="s">
        <v>17</v>
      </c>
    </row>
    <row r="7" spans="1:16" s="32" customFormat="1" ht="43.5" x14ac:dyDescent="0.35">
      <c r="A7" s="25" t="s">
        <v>23</v>
      </c>
      <c r="B7" s="33" t="s">
        <v>0</v>
      </c>
      <c r="C7" s="27" t="s">
        <v>31</v>
      </c>
      <c r="D7" s="74" t="s">
        <v>20</v>
      </c>
      <c r="E7" s="80"/>
      <c r="F7" s="80"/>
      <c r="G7" s="81"/>
      <c r="H7" s="28">
        <v>4122</v>
      </c>
      <c r="I7" s="28">
        <f t="shared" si="0"/>
        <v>824.39999999999964</v>
      </c>
      <c r="J7" s="28">
        <v>4946.3999999999996</v>
      </c>
      <c r="K7" s="29"/>
      <c r="L7" s="30">
        <v>45505</v>
      </c>
      <c r="M7" s="31" t="s">
        <v>32</v>
      </c>
      <c r="N7" s="34" t="s">
        <v>33</v>
      </c>
      <c r="O7" s="29" t="s">
        <v>34</v>
      </c>
      <c r="P7" s="34" t="s">
        <v>17</v>
      </c>
    </row>
    <row r="8" spans="1:16" s="32" customFormat="1" ht="43.5" x14ac:dyDescent="0.35">
      <c r="A8" s="25" t="s">
        <v>62</v>
      </c>
      <c r="B8" s="33" t="s">
        <v>18</v>
      </c>
      <c r="C8" s="27" t="s">
        <v>63</v>
      </c>
      <c r="D8" s="74" t="s">
        <v>19</v>
      </c>
      <c r="E8" s="75"/>
      <c r="F8" s="75"/>
      <c r="G8" s="76"/>
      <c r="H8" s="28">
        <v>885.83330000000001</v>
      </c>
      <c r="I8" s="28">
        <f>J8-H8</f>
        <v>177.16665999999987</v>
      </c>
      <c r="J8" s="28">
        <f>H8*1.2</f>
        <v>1062.9999599999999</v>
      </c>
      <c r="K8" s="29"/>
      <c r="L8" s="30">
        <v>45506</v>
      </c>
      <c r="M8" s="31" t="s">
        <v>64</v>
      </c>
      <c r="N8" s="34" t="s">
        <v>65</v>
      </c>
      <c r="O8" s="29" t="s">
        <v>66</v>
      </c>
      <c r="P8" s="34" t="s">
        <v>17</v>
      </c>
    </row>
    <row r="9" spans="1:16" s="32" customFormat="1" ht="43.5" x14ac:dyDescent="0.35">
      <c r="A9" s="25" t="s">
        <v>36</v>
      </c>
      <c r="B9" s="33" t="s">
        <v>18</v>
      </c>
      <c r="C9" s="27" t="s">
        <v>42</v>
      </c>
      <c r="D9" s="95" t="s">
        <v>37</v>
      </c>
      <c r="E9" s="96"/>
      <c r="F9" s="96"/>
      <c r="G9" s="97"/>
      <c r="H9" s="28">
        <v>27660</v>
      </c>
      <c r="I9" s="28">
        <f t="shared" si="0"/>
        <v>5532</v>
      </c>
      <c r="J9" s="28">
        <f>H9*1.2</f>
        <v>33192</v>
      </c>
      <c r="K9" s="29"/>
      <c r="L9" s="30">
        <v>45510</v>
      </c>
      <c r="M9" s="31" t="s">
        <v>29</v>
      </c>
      <c r="N9" s="31" t="s">
        <v>30</v>
      </c>
      <c r="O9" s="31">
        <v>46915982</v>
      </c>
      <c r="P9" s="34" t="s">
        <v>17</v>
      </c>
    </row>
    <row r="10" spans="1:16" s="32" customFormat="1" ht="58" x14ac:dyDescent="0.35">
      <c r="A10" s="25" t="s">
        <v>36</v>
      </c>
      <c r="B10" s="33" t="s">
        <v>27</v>
      </c>
      <c r="C10" s="35" t="s">
        <v>38</v>
      </c>
      <c r="D10" s="74" t="s">
        <v>20</v>
      </c>
      <c r="E10" s="80"/>
      <c r="F10" s="80"/>
      <c r="G10" s="81"/>
      <c r="H10" s="36">
        <v>190</v>
      </c>
      <c r="I10" s="28">
        <f t="shared" si="0"/>
        <v>38</v>
      </c>
      <c r="J10" s="28">
        <f>H10*1.2</f>
        <v>228</v>
      </c>
      <c r="K10" s="29"/>
      <c r="L10" s="30">
        <v>45510</v>
      </c>
      <c r="M10" s="31" t="s">
        <v>107</v>
      </c>
      <c r="N10" s="34" t="s">
        <v>39</v>
      </c>
      <c r="O10" s="29" t="s">
        <v>40</v>
      </c>
      <c r="P10" s="34" t="s">
        <v>17</v>
      </c>
    </row>
    <row r="11" spans="1:16" s="32" customFormat="1" ht="45.65" customHeight="1" x14ac:dyDescent="0.35">
      <c r="A11" s="25" t="s">
        <v>36</v>
      </c>
      <c r="B11" s="33" t="s">
        <v>0</v>
      </c>
      <c r="C11" s="37" t="s">
        <v>41</v>
      </c>
      <c r="D11" s="74" t="s">
        <v>43</v>
      </c>
      <c r="E11" s="80"/>
      <c r="F11" s="80"/>
      <c r="G11" s="81"/>
      <c r="H11" s="38">
        <v>32995</v>
      </c>
      <c r="I11" s="28">
        <f t="shared" si="0"/>
        <v>6599</v>
      </c>
      <c r="J11" s="28">
        <f>H11*1.2</f>
        <v>39594</v>
      </c>
      <c r="K11" s="29"/>
      <c r="L11" s="30">
        <v>45510</v>
      </c>
      <c r="M11" s="39" t="s">
        <v>44</v>
      </c>
      <c r="N11" s="40" t="s">
        <v>45</v>
      </c>
      <c r="O11" s="29" t="s">
        <v>46</v>
      </c>
      <c r="P11" s="34" t="s">
        <v>17</v>
      </c>
    </row>
    <row r="12" spans="1:16" s="32" customFormat="1" ht="45.65" customHeight="1" x14ac:dyDescent="0.35">
      <c r="A12" s="25" t="s">
        <v>36</v>
      </c>
      <c r="B12" s="33" t="s">
        <v>1</v>
      </c>
      <c r="C12" s="37" t="s">
        <v>57</v>
      </c>
      <c r="D12" s="74" t="s">
        <v>58</v>
      </c>
      <c r="E12" s="75"/>
      <c r="F12" s="75"/>
      <c r="G12" s="76"/>
      <c r="H12" s="38">
        <v>384</v>
      </c>
      <c r="I12" s="28">
        <v>0</v>
      </c>
      <c r="J12" s="28">
        <v>384</v>
      </c>
      <c r="K12" s="29"/>
      <c r="L12" s="30">
        <v>45510</v>
      </c>
      <c r="M12" s="39" t="s">
        <v>59</v>
      </c>
      <c r="N12" s="40" t="s">
        <v>60</v>
      </c>
      <c r="O12" s="71" t="s">
        <v>61</v>
      </c>
      <c r="P12" s="34" t="s">
        <v>17</v>
      </c>
    </row>
    <row r="13" spans="1:16" s="32" customFormat="1" ht="45.65" customHeight="1" x14ac:dyDescent="0.35">
      <c r="A13" s="25" t="s">
        <v>47</v>
      </c>
      <c r="B13" s="33" t="s">
        <v>18</v>
      </c>
      <c r="C13" s="37" t="s">
        <v>48</v>
      </c>
      <c r="D13" s="74" t="s">
        <v>21</v>
      </c>
      <c r="E13" s="80"/>
      <c r="F13" s="80"/>
      <c r="G13" s="81"/>
      <c r="H13" s="38">
        <v>1100</v>
      </c>
      <c r="I13" s="28">
        <f t="shared" si="0"/>
        <v>220</v>
      </c>
      <c r="J13" s="28">
        <f>H13*1.2</f>
        <v>1320</v>
      </c>
      <c r="K13" s="29"/>
      <c r="L13" s="30">
        <v>45511</v>
      </c>
      <c r="M13" s="39" t="s">
        <v>49</v>
      </c>
      <c r="N13" s="40" t="s">
        <v>50</v>
      </c>
      <c r="O13" s="43" t="s">
        <v>51</v>
      </c>
      <c r="P13" s="34" t="s">
        <v>17</v>
      </c>
    </row>
    <row r="14" spans="1:16" s="32" customFormat="1" ht="45.65" customHeight="1" x14ac:dyDescent="0.35">
      <c r="A14" s="25" t="s">
        <v>52</v>
      </c>
      <c r="B14" s="33" t="s">
        <v>18</v>
      </c>
      <c r="C14" s="37" t="s">
        <v>53</v>
      </c>
      <c r="D14" s="74" t="s">
        <v>20</v>
      </c>
      <c r="E14" s="80"/>
      <c r="F14" s="80"/>
      <c r="G14" s="81"/>
      <c r="H14" s="38">
        <v>13.99</v>
      </c>
      <c r="I14" s="42">
        <f t="shared" si="0"/>
        <v>2.798</v>
      </c>
      <c r="J14" s="42">
        <f>H14*1.2</f>
        <v>16.788</v>
      </c>
      <c r="K14" s="29"/>
      <c r="L14" s="30">
        <v>45513</v>
      </c>
      <c r="M14" s="39" t="s">
        <v>54</v>
      </c>
      <c r="N14" s="70" t="s">
        <v>55</v>
      </c>
      <c r="O14" s="43" t="s">
        <v>56</v>
      </c>
      <c r="P14" s="34" t="s">
        <v>17</v>
      </c>
    </row>
    <row r="15" spans="1:16" s="55" customFormat="1" ht="45.65" customHeight="1" x14ac:dyDescent="0.35">
      <c r="A15" s="44" t="s">
        <v>67</v>
      </c>
      <c r="B15" s="45" t="s">
        <v>18</v>
      </c>
      <c r="C15" s="46" t="s">
        <v>68</v>
      </c>
      <c r="D15" s="82" t="s">
        <v>20</v>
      </c>
      <c r="E15" s="80"/>
      <c r="F15" s="80"/>
      <c r="G15" s="81"/>
      <c r="H15" s="47">
        <v>330</v>
      </c>
      <c r="I15" s="48">
        <v>0</v>
      </c>
      <c r="J15" s="48">
        <v>330</v>
      </c>
      <c r="K15" s="49"/>
      <c r="L15" s="50">
        <v>45520</v>
      </c>
      <c r="M15" s="72" t="s">
        <v>69</v>
      </c>
      <c r="N15" s="73" t="s">
        <v>70</v>
      </c>
      <c r="O15" s="53" t="s">
        <v>71</v>
      </c>
      <c r="P15" s="54" t="s">
        <v>17</v>
      </c>
    </row>
    <row r="16" spans="1:16" s="55" customFormat="1" ht="45.65" customHeight="1" x14ac:dyDescent="0.35">
      <c r="A16" s="44" t="s">
        <v>67</v>
      </c>
      <c r="B16" s="45" t="s">
        <v>27</v>
      </c>
      <c r="C16" s="46" t="s">
        <v>82</v>
      </c>
      <c r="D16" s="82" t="s">
        <v>21</v>
      </c>
      <c r="E16" s="75"/>
      <c r="F16" s="75"/>
      <c r="G16" s="76"/>
      <c r="H16" s="47">
        <v>890</v>
      </c>
      <c r="I16" s="48">
        <v>0</v>
      </c>
      <c r="J16" s="48">
        <v>890</v>
      </c>
      <c r="K16" s="49"/>
      <c r="L16" s="50">
        <v>45520</v>
      </c>
      <c r="M16" s="72" t="s">
        <v>83</v>
      </c>
      <c r="N16" s="73" t="s">
        <v>84</v>
      </c>
      <c r="O16" s="53" t="s">
        <v>85</v>
      </c>
      <c r="P16" s="54" t="s">
        <v>17</v>
      </c>
    </row>
    <row r="17" spans="1:16" s="64" customFormat="1" ht="46.5" x14ac:dyDescent="0.35">
      <c r="A17" s="56" t="s">
        <v>72</v>
      </c>
      <c r="B17" s="57">
        <v>1</v>
      </c>
      <c r="C17" s="58" t="s">
        <v>73</v>
      </c>
      <c r="D17" s="77" t="s">
        <v>21</v>
      </c>
      <c r="E17" s="78"/>
      <c r="F17" s="78"/>
      <c r="G17" s="79"/>
      <c r="H17" s="59">
        <v>100</v>
      </c>
      <c r="I17" s="60">
        <v>0</v>
      </c>
      <c r="J17" s="59">
        <v>100</v>
      </c>
      <c r="K17" s="61"/>
      <c r="L17" s="62">
        <v>45525</v>
      </c>
      <c r="M17" s="63" t="s">
        <v>74</v>
      </c>
      <c r="N17" s="54" t="s">
        <v>75</v>
      </c>
      <c r="O17" s="61" t="s">
        <v>76</v>
      </c>
      <c r="P17" s="54" t="s">
        <v>17</v>
      </c>
    </row>
    <row r="18" spans="1:16" s="55" customFormat="1" ht="46.5" x14ac:dyDescent="0.35">
      <c r="A18" s="65" t="s">
        <v>77</v>
      </c>
      <c r="B18" s="66">
        <v>1</v>
      </c>
      <c r="C18" s="67" t="s">
        <v>78</v>
      </c>
      <c r="D18" s="85" t="s">
        <v>19</v>
      </c>
      <c r="E18" s="86"/>
      <c r="F18" s="86"/>
      <c r="G18" s="86"/>
      <c r="H18" s="48">
        <f>J18/1.2</f>
        <v>116.66666666666667</v>
      </c>
      <c r="I18" s="48">
        <f>J18-H18</f>
        <v>23.333333333333329</v>
      </c>
      <c r="J18" s="48">
        <v>140</v>
      </c>
      <c r="K18" s="68"/>
      <c r="L18" s="69">
        <v>45531</v>
      </c>
      <c r="M18" s="51" t="s">
        <v>79</v>
      </c>
      <c r="N18" s="52" t="s">
        <v>80</v>
      </c>
      <c r="O18" s="53" t="s">
        <v>81</v>
      </c>
      <c r="P18" s="54" t="s">
        <v>17</v>
      </c>
    </row>
    <row r="19" spans="1:16" s="55" customFormat="1" ht="62" x14ac:dyDescent="0.35">
      <c r="A19" s="65" t="s">
        <v>77</v>
      </c>
      <c r="B19" s="66">
        <v>2</v>
      </c>
      <c r="C19" s="67" t="s">
        <v>86</v>
      </c>
      <c r="D19" s="82" t="s">
        <v>58</v>
      </c>
      <c r="E19" s="80"/>
      <c r="F19" s="80"/>
      <c r="G19" s="81"/>
      <c r="H19" s="47">
        <v>69</v>
      </c>
      <c r="I19" s="48">
        <f>J19-H19</f>
        <v>13.799999999999997</v>
      </c>
      <c r="J19" s="48">
        <v>82.8</v>
      </c>
      <c r="K19" s="68"/>
      <c r="L19" s="69">
        <v>45531</v>
      </c>
      <c r="M19" s="55" t="s">
        <v>59</v>
      </c>
      <c r="N19" s="51" t="s">
        <v>87</v>
      </c>
      <c r="O19" s="51">
        <v>35873426</v>
      </c>
      <c r="P19" s="54" t="s">
        <v>17</v>
      </c>
    </row>
    <row r="20" spans="1:16" s="20" customFormat="1" ht="46.5" x14ac:dyDescent="0.35">
      <c r="A20" s="65" t="s">
        <v>77</v>
      </c>
      <c r="B20" s="66">
        <v>3</v>
      </c>
      <c r="C20" s="46" t="s">
        <v>88</v>
      </c>
      <c r="D20" s="82" t="s">
        <v>21</v>
      </c>
      <c r="E20" s="80"/>
      <c r="F20" s="80"/>
      <c r="G20" s="81"/>
      <c r="H20" s="47">
        <v>990</v>
      </c>
      <c r="I20" s="48">
        <v>0</v>
      </c>
      <c r="J20" s="48">
        <v>990</v>
      </c>
      <c r="K20" s="68"/>
      <c r="L20" s="69">
        <v>45531</v>
      </c>
      <c r="M20" s="51" t="s">
        <v>89</v>
      </c>
      <c r="N20" s="52" t="s">
        <v>90</v>
      </c>
      <c r="O20" s="53" t="s">
        <v>91</v>
      </c>
      <c r="P20" s="54" t="s">
        <v>17</v>
      </c>
    </row>
    <row r="21" spans="1:16" s="55" customFormat="1" ht="46.5" x14ac:dyDescent="0.35">
      <c r="A21" s="65" t="s">
        <v>77</v>
      </c>
      <c r="B21" s="66">
        <v>4</v>
      </c>
      <c r="C21" s="46" t="s">
        <v>92</v>
      </c>
      <c r="D21" s="82" t="s">
        <v>93</v>
      </c>
      <c r="E21" s="83"/>
      <c r="F21" s="83"/>
      <c r="G21" s="84"/>
      <c r="H21" s="47">
        <v>641.52</v>
      </c>
      <c r="I21" s="48">
        <v>0</v>
      </c>
      <c r="J21" s="48">
        <v>641.52</v>
      </c>
      <c r="K21" s="68"/>
      <c r="L21" s="69">
        <v>45531</v>
      </c>
      <c r="M21" s="51" t="s">
        <v>94</v>
      </c>
      <c r="N21" s="72" t="s">
        <v>95</v>
      </c>
      <c r="O21" s="61" t="s">
        <v>96</v>
      </c>
      <c r="P21" s="63" t="s">
        <v>17</v>
      </c>
    </row>
    <row r="22" spans="1:16" s="20" customFormat="1" ht="46.5" x14ac:dyDescent="0.35">
      <c r="A22" s="65" t="s">
        <v>97</v>
      </c>
      <c r="B22" s="66">
        <v>1</v>
      </c>
      <c r="C22" s="27" t="s">
        <v>31</v>
      </c>
      <c r="D22" s="74" t="s">
        <v>20</v>
      </c>
      <c r="E22" s="80"/>
      <c r="F22" s="80"/>
      <c r="G22" s="81"/>
      <c r="H22" s="28">
        <v>4122</v>
      </c>
      <c r="I22" s="28">
        <f t="shared" ref="I22" si="1">J22-H22</f>
        <v>824.39999999999964</v>
      </c>
      <c r="J22" s="28">
        <v>4946.3999999999996</v>
      </c>
      <c r="K22" s="29"/>
      <c r="L22" s="30">
        <v>45534</v>
      </c>
      <c r="M22" s="31" t="s">
        <v>32</v>
      </c>
      <c r="N22" s="34" t="s">
        <v>33</v>
      </c>
      <c r="O22" s="29" t="s">
        <v>34</v>
      </c>
      <c r="P22" s="63" t="s">
        <v>17</v>
      </c>
    </row>
    <row r="23" spans="1:16" s="55" customFormat="1" ht="46.5" x14ac:dyDescent="0.35">
      <c r="A23" s="65" t="s">
        <v>97</v>
      </c>
      <c r="B23" s="66">
        <v>2</v>
      </c>
      <c r="C23" s="46" t="s">
        <v>98</v>
      </c>
      <c r="D23" s="82" t="s">
        <v>99</v>
      </c>
      <c r="E23" s="80"/>
      <c r="F23" s="80"/>
      <c r="G23" s="81"/>
      <c r="H23" s="47">
        <v>3025</v>
      </c>
      <c r="I23" s="48">
        <f>J23-H23</f>
        <v>605</v>
      </c>
      <c r="J23" s="48">
        <v>3630</v>
      </c>
      <c r="K23" s="68"/>
      <c r="L23" s="69">
        <v>45534</v>
      </c>
      <c r="M23" s="51" t="s">
        <v>100</v>
      </c>
      <c r="N23" s="51" t="s">
        <v>101</v>
      </c>
      <c r="O23" s="61" t="s">
        <v>102</v>
      </c>
      <c r="P23" s="63" t="s">
        <v>17</v>
      </c>
    </row>
    <row r="24" spans="1:16" s="55" customFormat="1" ht="46.5" x14ac:dyDescent="0.35">
      <c r="A24" s="65" t="s">
        <v>97</v>
      </c>
      <c r="B24" s="66">
        <v>3</v>
      </c>
      <c r="C24" s="46" t="s">
        <v>103</v>
      </c>
      <c r="D24" s="82" t="s">
        <v>20</v>
      </c>
      <c r="E24" s="80"/>
      <c r="F24" s="80"/>
      <c r="G24" s="81"/>
      <c r="H24" s="47">
        <v>2388</v>
      </c>
      <c r="I24" s="48">
        <v>0</v>
      </c>
      <c r="J24" s="48">
        <v>2388</v>
      </c>
      <c r="K24" s="68"/>
      <c r="L24" s="69">
        <v>45534</v>
      </c>
      <c r="M24" s="51" t="s">
        <v>104</v>
      </c>
      <c r="N24" s="51" t="s">
        <v>105</v>
      </c>
      <c r="O24" s="61" t="s">
        <v>106</v>
      </c>
      <c r="P24" s="63" t="s">
        <v>17</v>
      </c>
    </row>
    <row r="25" spans="1:16" s="106" customFormat="1" x14ac:dyDescent="0.35">
      <c r="A25" s="98"/>
      <c r="B25" s="99"/>
      <c r="C25" s="100"/>
      <c r="D25" s="101"/>
      <c r="E25" s="102"/>
      <c r="F25" s="102"/>
      <c r="G25" s="102"/>
      <c r="H25" s="103"/>
      <c r="I25" s="103"/>
      <c r="J25" s="103"/>
      <c r="K25" s="104"/>
      <c r="L25" s="105"/>
      <c r="O25" s="107"/>
      <c r="P25" s="108"/>
    </row>
    <row r="26" spans="1:16" s="106" customFormat="1" ht="48" customHeight="1" x14ac:dyDescent="0.35">
      <c r="A26" s="98"/>
      <c r="B26" s="109"/>
      <c r="C26" s="110"/>
      <c r="D26" s="111"/>
      <c r="E26" s="111"/>
      <c r="F26" s="111"/>
      <c r="G26" s="111"/>
      <c r="H26" s="112"/>
      <c r="I26" s="103"/>
      <c r="J26" s="103"/>
      <c r="K26" s="104"/>
      <c r="L26" s="105"/>
      <c r="M26" s="113"/>
      <c r="N26" s="108"/>
      <c r="P26" s="108"/>
    </row>
    <row r="27" spans="1:16" s="106" customFormat="1" x14ac:dyDescent="0.35">
      <c r="A27" s="98"/>
      <c r="B27" s="99"/>
      <c r="C27" s="100"/>
      <c r="D27" s="101"/>
      <c r="E27" s="101"/>
      <c r="F27" s="101"/>
      <c r="G27" s="101"/>
      <c r="H27" s="103"/>
      <c r="I27" s="103"/>
      <c r="J27" s="103"/>
      <c r="K27" s="104"/>
      <c r="L27" s="105"/>
      <c r="O27" s="114"/>
      <c r="P27" s="108"/>
    </row>
    <row r="28" spans="1:16" s="106" customFormat="1" x14ac:dyDescent="0.35">
      <c r="A28" s="98"/>
      <c r="B28" s="99"/>
      <c r="C28" s="100"/>
      <c r="D28" s="101"/>
      <c r="E28" s="102"/>
      <c r="F28" s="102"/>
      <c r="G28" s="102"/>
      <c r="H28" s="103"/>
      <c r="I28" s="103"/>
      <c r="J28" s="103"/>
      <c r="K28" s="104"/>
      <c r="L28" s="105"/>
      <c r="O28" s="114"/>
      <c r="P28" s="108"/>
    </row>
    <row r="29" spans="1:16" s="106" customFormat="1" x14ac:dyDescent="0.35">
      <c r="A29" s="98"/>
      <c r="B29" s="99"/>
      <c r="C29" s="100"/>
      <c r="D29" s="101"/>
      <c r="E29" s="102"/>
      <c r="F29" s="102"/>
      <c r="G29" s="102"/>
      <c r="H29" s="103"/>
      <c r="I29" s="103"/>
      <c r="J29" s="103"/>
      <c r="K29" s="104"/>
      <c r="L29" s="105"/>
      <c r="O29" s="114"/>
      <c r="P29" s="108"/>
    </row>
    <row r="30" spans="1:16" s="106" customFormat="1" x14ac:dyDescent="0.35">
      <c r="A30" s="98"/>
      <c r="B30" s="99"/>
      <c r="C30" s="100"/>
      <c r="D30" s="101"/>
      <c r="E30" s="101"/>
      <c r="F30" s="101"/>
      <c r="G30" s="101"/>
      <c r="H30" s="103"/>
      <c r="I30" s="103"/>
      <c r="J30" s="103"/>
      <c r="K30" s="104"/>
      <c r="L30" s="105"/>
      <c r="O30" s="114"/>
      <c r="P30" s="108"/>
    </row>
    <row r="31" spans="1:16" s="106" customFormat="1" x14ac:dyDescent="0.35">
      <c r="A31" s="98"/>
      <c r="B31" s="99"/>
      <c r="C31" s="100"/>
      <c r="D31" s="101"/>
      <c r="E31" s="101"/>
      <c r="F31" s="101"/>
      <c r="G31" s="101"/>
      <c r="H31" s="103"/>
      <c r="I31" s="115"/>
      <c r="J31" s="103"/>
      <c r="K31" s="104"/>
      <c r="L31" s="105"/>
      <c r="O31" s="114"/>
      <c r="P31" s="108"/>
    </row>
    <row r="32" spans="1:16" s="99" customFormat="1" x14ac:dyDescent="0.35">
      <c r="A32" s="98"/>
      <c r="B32" s="116"/>
      <c r="C32" s="100"/>
      <c r="D32" s="101"/>
      <c r="E32" s="101"/>
      <c r="F32" s="101"/>
      <c r="G32" s="101"/>
      <c r="H32" s="117"/>
      <c r="I32" s="103"/>
      <c r="J32" s="103"/>
      <c r="K32" s="104"/>
      <c r="L32" s="105"/>
      <c r="M32" s="106"/>
      <c r="N32" s="106"/>
      <c r="O32" s="104"/>
      <c r="P32" s="108"/>
    </row>
    <row r="33" spans="1:16" s="99" customFormat="1" x14ac:dyDescent="0.35">
      <c r="A33" s="98"/>
      <c r="B33" s="116"/>
      <c r="C33" s="100"/>
      <c r="D33" s="101"/>
      <c r="E33" s="101"/>
      <c r="F33" s="101"/>
      <c r="G33" s="101"/>
      <c r="H33" s="117"/>
      <c r="I33" s="103"/>
      <c r="J33" s="103"/>
      <c r="K33" s="104"/>
      <c r="L33" s="105"/>
      <c r="M33" s="106"/>
      <c r="N33" s="106"/>
      <c r="O33" s="104"/>
      <c r="P33" s="108"/>
    </row>
    <row r="34" spans="1:16" s="99" customFormat="1" x14ac:dyDescent="0.35">
      <c r="A34" s="109"/>
      <c r="B34" s="116"/>
      <c r="C34" s="100"/>
      <c r="D34" s="101"/>
      <c r="E34" s="101"/>
      <c r="F34" s="101"/>
      <c r="G34" s="101"/>
      <c r="H34" s="117"/>
      <c r="I34" s="103"/>
      <c r="J34" s="103"/>
      <c r="K34" s="104"/>
      <c r="L34" s="105"/>
      <c r="M34" s="113"/>
      <c r="N34" s="113"/>
      <c r="O34" s="104"/>
      <c r="P34" s="108"/>
    </row>
    <row r="35" spans="1:16" s="99" customFormat="1" x14ac:dyDescent="0.35">
      <c r="A35" s="109"/>
      <c r="B35" s="116"/>
      <c r="C35" s="110"/>
      <c r="D35" s="101"/>
      <c r="E35" s="101"/>
      <c r="F35" s="101"/>
      <c r="G35" s="101"/>
      <c r="H35" s="112"/>
      <c r="I35" s="103"/>
      <c r="J35" s="103"/>
      <c r="K35" s="104"/>
      <c r="L35" s="105"/>
      <c r="M35" s="113"/>
      <c r="N35" s="113"/>
      <c r="O35" s="106"/>
      <c r="P35" s="108"/>
    </row>
    <row r="36" spans="1:16" s="99" customFormat="1" x14ac:dyDescent="0.35">
      <c r="A36" s="109"/>
      <c r="B36" s="116"/>
      <c r="C36" s="110"/>
      <c r="D36" s="101"/>
      <c r="E36" s="101"/>
      <c r="F36" s="101"/>
      <c r="G36" s="101"/>
      <c r="H36" s="112"/>
      <c r="I36" s="103"/>
      <c r="J36" s="103"/>
      <c r="K36" s="104"/>
      <c r="L36" s="105"/>
      <c r="M36" s="113"/>
      <c r="N36" s="113"/>
      <c r="O36" s="106"/>
      <c r="P36" s="108"/>
    </row>
    <row r="37" spans="1:16" s="99" customFormat="1" x14ac:dyDescent="0.35">
      <c r="A37" s="109"/>
      <c r="B37" s="116"/>
      <c r="C37" s="110"/>
      <c r="D37" s="101"/>
      <c r="E37" s="102"/>
      <c r="F37" s="102"/>
      <c r="G37" s="102"/>
      <c r="H37" s="112"/>
      <c r="I37" s="103"/>
      <c r="J37" s="103"/>
      <c r="K37" s="104"/>
      <c r="L37" s="105"/>
      <c r="M37" s="113"/>
      <c r="N37" s="113"/>
      <c r="O37" s="106"/>
      <c r="P37" s="108"/>
    </row>
    <row r="38" spans="1:16" s="99" customFormat="1" ht="28" customHeight="1" x14ac:dyDescent="0.35">
      <c r="A38" s="109"/>
      <c r="B38" s="116"/>
      <c r="C38" s="110"/>
      <c r="D38" s="101"/>
      <c r="E38" s="101"/>
      <c r="F38" s="101"/>
      <c r="G38" s="101"/>
      <c r="H38" s="112"/>
      <c r="I38" s="103"/>
      <c r="J38" s="103"/>
      <c r="K38" s="104"/>
      <c r="L38" s="105"/>
      <c r="M38" s="113"/>
      <c r="N38" s="113"/>
      <c r="O38" s="106"/>
      <c r="P38" s="108"/>
    </row>
    <row r="39" spans="1:16" s="99" customFormat="1" x14ac:dyDescent="0.35">
      <c r="A39" s="109"/>
      <c r="B39" s="116"/>
      <c r="C39" s="110"/>
      <c r="D39" s="101"/>
      <c r="E39" s="101"/>
      <c r="F39" s="101"/>
      <c r="G39" s="101"/>
      <c r="H39" s="112"/>
      <c r="I39" s="103"/>
      <c r="J39" s="103"/>
      <c r="K39" s="104"/>
      <c r="L39" s="105"/>
      <c r="M39" s="113"/>
      <c r="N39" s="113"/>
      <c r="O39" s="106"/>
      <c r="P39" s="108"/>
    </row>
    <row r="40" spans="1:16" s="99" customFormat="1" x14ac:dyDescent="0.35">
      <c r="A40" s="109"/>
      <c r="B40" s="116"/>
      <c r="C40" s="110"/>
      <c r="D40" s="101"/>
      <c r="E40" s="101"/>
      <c r="F40" s="101"/>
      <c r="G40" s="101"/>
      <c r="H40" s="112"/>
      <c r="I40" s="103"/>
      <c r="J40" s="103"/>
      <c r="K40" s="104"/>
      <c r="L40" s="105"/>
      <c r="M40" s="113"/>
      <c r="N40" s="113"/>
      <c r="O40" s="106"/>
      <c r="P40" s="108"/>
    </row>
    <row r="41" spans="1:16" s="99" customFormat="1" x14ac:dyDescent="0.35">
      <c r="A41" s="109"/>
      <c r="B41" s="116"/>
      <c r="C41" s="110"/>
      <c r="D41" s="101"/>
      <c r="E41" s="101"/>
      <c r="F41" s="101"/>
      <c r="G41" s="101"/>
      <c r="H41" s="112"/>
      <c r="I41" s="103"/>
      <c r="J41" s="103"/>
      <c r="K41" s="104"/>
      <c r="L41" s="105"/>
      <c r="M41" s="113"/>
      <c r="N41" s="113"/>
      <c r="O41" s="106"/>
      <c r="P41" s="108"/>
    </row>
    <row r="42" spans="1:16" s="106" customFormat="1" x14ac:dyDescent="0.35">
      <c r="A42" s="98"/>
      <c r="B42" s="99"/>
      <c r="C42" s="100"/>
      <c r="D42" s="101"/>
      <c r="E42" s="101"/>
      <c r="F42" s="101"/>
      <c r="G42" s="101"/>
      <c r="H42" s="103"/>
      <c r="I42" s="103"/>
      <c r="J42" s="103"/>
      <c r="K42" s="104"/>
      <c r="L42" s="105"/>
      <c r="O42" s="118"/>
      <c r="P42" s="108"/>
    </row>
    <row r="43" spans="1:16" s="99" customFormat="1" x14ac:dyDescent="0.35">
      <c r="A43" s="98"/>
      <c r="C43" s="100"/>
      <c r="D43" s="101"/>
      <c r="E43" s="101"/>
      <c r="F43" s="101"/>
      <c r="G43" s="101"/>
      <c r="H43" s="103"/>
      <c r="I43" s="103"/>
      <c r="J43" s="103"/>
      <c r="K43" s="104"/>
      <c r="L43" s="105"/>
      <c r="M43" s="106"/>
      <c r="N43" s="106"/>
      <c r="P43" s="108"/>
    </row>
    <row r="44" spans="1:16" s="99" customFormat="1" x14ac:dyDescent="0.35">
      <c r="A44" s="98"/>
      <c r="C44" s="100"/>
      <c r="D44" s="101"/>
      <c r="E44" s="101"/>
      <c r="F44" s="101"/>
      <c r="G44" s="101"/>
      <c r="H44" s="103"/>
      <c r="I44" s="103"/>
      <c r="J44" s="103"/>
      <c r="K44" s="104"/>
      <c r="L44" s="105"/>
      <c r="M44" s="106"/>
      <c r="N44" s="106"/>
      <c r="O44" s="118"/>
      <c r="P44" s="108"/>
    </row>
    <row r="45" spans="1:16" s="99" customFormat="1" x14ac:dyDescent="0.35">
      <c r="A45" s="109"/>
      <c r="B45" s="116"/>
      <c r="C45" s="110"/>
      <c r="D45" s="101"/>
      <c r="E45" s="101"/>
      <c r="F45" s="101"/>
      <c r="G45" s="101"/>
      <c r="H45" s="112"/>
      <c r="I45" s="103"/>
      <c r="J45" s="103"/>
      <c r="K45" s="104"/>
      <c r="L45" s="105"/>
      <c r="M45" s="113"/>
      <c r="N45" s="113"/>
      <c r="O45" s="106"/>
      <c r="P45" s="108"/>
    </row>
    <row r="46" spans="1:16" s="99" customFormat="1" x14ac:dyDescent="0.35">
      <c r="A46" s="98"/>
      <c r="C46" s="100"/>
      <c r="D46" s="101"/>
      <c r="E46" s="101"/>
      <c r="F46" s="101"/>
      <c r="G46" s="101"/>
      <c r="H46" s="103"/>
      <c r="I46" s="103"/>
      <c r="J46" s="103"/>
      <c r="K46" s="104"/>
      <c r="L46" s="105"/>
      <c r="M46" s="106"/>
      <c r="N46" s="106"/>
      <c r="O46" s="118"/>
      <c r="P46" s="108"/>
    </row>
    <row r="47" spans="1:16" s="99" customFormat="1" x14ac:dyDescent="0.35">
      <c r="A47" s="98"/>
      <c r="C47" s="100"/>
      <c r="D47" s="101"/>
      <c r="E47" s="101"/>
      <c r="F47" s="101"/>
      <c r="G47" s="101"/>
      <c r="H47" s="103"/>
      <c r="I47" s="103"/>
      <c r="J47" s="103"/>
      <c r="K47" s="104"/>
      <c r="L47" s="105"/>
      <c r="M47" s="106"/>
      <c r="N47" s="119"/>
      <c r="O47" s="114"/>
      <c r="P47" s="108"/>
    </row>
    <row r="48" spans="1:16" s="99" customFormat="1" x14ac:dyDescent="0.35">
      <c r="A48" s="98"/>
      <c r="C48" s="100"/>
      <c r="D48" s="101"/>
      <c r="E48" s="101"/>
      <c r="F48" s="101"/>
      <c r="G48" s="101"/>
      <c r="H48" s="103"/>
      <c r="I48" s="103"/>
      <c r="J48" s="103"/>
      <c r="K48" s="104"/>
      <c r="L48" s="105"/>
      <c r="M48" s="106"/>
      <c r="N48" s="106"/>
      <c r="P48" s="108"/>
    </row>
    <row r="49" spans="1:16" s="99" customFormat="1" x14ac:dyDescent="0.35">
      <c r="A49" s="98"/>
      <c r="C49" s="100"/>
      <c r="D49" s="101"/>
      <c r="E49" s="101"/>
      <c r="F49" s="101"/>
      <c r="G49" s="101"/>
      <c r="H49" s="103"/>
      <c r="I49" s="103"/>
      <c r="J49" s="103"/>
      <c r="K49" s="104"/>
      <c r="L49" s="105"/>
      <c r="M49" s="106"/>
      <c r="N49" s="106"/>
      <c r="P49" s="108"/>
    </row>
    <row r="50" spans="1:16" s="99" customFormat="1" x14ac:dyDescent="0.35">
      <c r="A50" s="98"/>
      <c r="C50" s="100"/>
      <c r="D50" s="101"/>
      <c r="E50" s="101"/>
      <c r="F50" s="101"/>
      <c r="G50" s="101"/>
      <c r="H50" s="103"/>
      <c r="I50" s="103"/>
      <c r="J50" s="103"/>
      <c r="K50" s="104"/>
      <c r="L50" s="105"/>
      <c r="M50" s="106"/>
      <c r="N50" s="106"/>
      <c r="P50" s="108"/>
    </row>
    <row r="51" spans="1:16" s="99" customFormat="1" x14ac:dyDescent="0.35">
      <c r="A51" s="98"/>
      <c r="C51" s="100"/>
      <c r="D51" s="101"/>
      <c r="E51" s="101"/>
      <c r="F51" s="101"/>
      <c r="G51" s="101"/>
      <c r="H51" s="103"/>
      <c r="I51" s="103"/>
      <c r="J51" s="103"/>
      <c r="K51" s="104"/>
      <c r="L51" s="105"/>
      <c r="M51" s="106"/>
      <c r="N51" s="106"/>
      <c r="P51" s="108"/>
    </row>
    <row r="52" spans="1:16" s="99" customFormat="1" x14ac:dyDescent="0.35">
      <c r="A52" s="109"/>
      <c r="C52" s="110"/>
      <c r="D52" s="101"/>
      <c r="E52" s="101"/>
      <c r="F52" s="101"/>
      <c r="G52" s="101"/>
      <c r="H52" s="112"/>
      <c r="I52" s="103"/>
      <c r="J52" s="103"/>
      <c r="K52" s="104"/>
      <c r="L52" s="105"/>
      <c r="M52" s="113"/>
      <c r="N52" s="113"/>
      <c r="O52" s="106"/>
      <c r="P52" s="108"/>
    </row>
    <row r="53" spans="1:16" s="99" customFormat="1" x14ac:dyDescent="0.35">
      <c r="A53" s="109"/>
      <c r="C53" s="100"/>
      <c r="D53" s="101"/>
      <c r="E53" s="101"/>
      <c r="F53" s="101"/>
      <c r="G53" s="101"/>
      <c r="H53" s="103"/>
      <c r="I53" s="103"/>
      <c r="J53" s="103"/>
      <c r="K53" s="104"/>
      <c r="L53" s="105"/>
      <c r="M53" s="106"/>
      <c r="N53" s="106"/>
      <c r="P53" s="108"/>
    </row>
    <row r="54" spans="1:16" s="99" customFormat="1" x14ac:dyDescent="0.35">
      <c r="A54" s="109"/>
      <c r="B54" s="116"/>
      <c r="C54" s="110"/>
      <c r="D54" s="101"/>
      <c r="E54" s="101"/>
      <c r="F54" s="101"/>
      <c r="G54" s="101"/>
      <c r="H54" s="120"/>
      <c r="I54" s="103"/>
      <c r="J54" s="103"/>
      <c r="K54" s="104"/>
      <c r="L54" s="105"/>
      <c r="M54" s="113"/>
      <c r="N54" s="113"/>
      <c r="O54" s="106"/>
      <c r="P54" s="108"/>
    </row>
    <row r="55" spans="1:16" s="99" customFormat="1" x14ac:dyDescent="0.35">
      <c r="A55" s="109"/>
      <c r="B55" s="116"/>
      <c r="C55" s="110"/>
      <c r="D55" s="101"/>
      <c r="E55" s="101"/>
      <c r="F55" s="101"/>
      <c r="G55" s="101"/>
      <c r="H55" s="112"/>
      <c r="I55" s="103"/>
      <c r="J55" s="103"/>
      <c r="K55" s="104"/>
      <c r="L55" s="105"/>
      <c r="M55" s="113"/>
      <c r="N55" s="113"/>
      <c r="O55" s="106"/>
      <c r="P55" s="108"/>
    </row>
    <row r="56" spans="1:16" s="99" customFormat="1" x14ac:dyDescent="0.35">
      <c r="A56" s="109"/>
      <c r="B56" s="116"/>
      <c r="C56" s="110"/>
      <c r="D56" s="101"/>
      <c r="E56" s="101"/>
      <c r="F56" s="101"/>
      <c r="G56" s="101"/>
      <c r="H56" s="112"/>
      <c r="I56" s="103"/>
      <c r="J56" s="103"/>
      <c r="K56" s="104"/>
      <c r="L56" s="105"/>
      <c r="M56" s="113"/>
      <c r="N56" s="113"/>
      <c r="O56" s="106"/>
      <c r="P56" s="108"/>
    </row>
    <row r="57" spans="1:16" s="99" customFormat="1" x14ac:dyDescent="0.35">
      <c r="A57" s="109"/>
      <c r="B57" s="116"/>
      <c r="C57" s="110"/>
      <c r="D57" s="101"/>
      <c r="E57" s="101"/>
      <c r="F57" s="101"/>
      <c r="G57" s="101"/>
      <c r="H57" s="112"/>
      <c r="I57" s="103"/>
      <c r="J57" s="103"/>
      <c r="K57" s="104"/>
      <c r="L57" s="105"/>
      <c r="M57" s="113"/>
      <c r="N57" s="113"/>
      <c r="O57" s="121"/>
      <c r="P57" s="108"/>
    </row>
    <row r="58" spans="1:16" s="99" customFormat="1" x14ac:dyDescent="0.35">
      <c r="A58" s="109"/>
      <c r="B58" s="116"/>
      <c r="C58" s="110"/>
      <c r="D58" s="101"/>
      <c r="E58" s="101"/>
      <c r="F58" s="101"/>
      <c r="G58" s="101"/>
      <c r="H58" s="112"/>
      <c r="I58" s="103"/>
      <c r="J58" s="103"/>
      <c r="K58" s="104"/>
      <c r="L58" s="105"/>
      <c r="M58" s="113"/>
      <c r="N58" s="113"/>
      <c r="O58" s="106"/>
      <c r="P58" s="108"/>
    </row>
    <row r="59" spans="1:16" s="99" customFormat="1" x14ac:dyDescent="0.35">
      <c r="A59" s="109"/>
      <c r="B59" s="116"/>
      <c r="C59" s="110"/>
      <c r="D59" s="101"/>
      <c r="E59" s="101"/>
      <c r="F59" s="101"/>
      <c r="G59" s="101"/>
      <c r="H59" s="112"/>
      <c r="I59" s="103"/>
      <c r="J59" s="103"/>
      <c r="K59" s="104"/>
      <c r="L59" s="105"/>
      <c r="M59" s="113"/>
      <c r="N59" s="113"/>
      <c r="O59" s="106"/>
      <c r="P59" s="108"/>
    </row>
    <row r="60" spans="1:16" s="99" customFormat="1" x14ac:dyDescent="0.35">
      <c r="A60" s="109"/>
      <c r="B60" s="116"/>
      <c r="C60" s="110"/>
      <c r="D60" s="101"/>
      <c r="E60" s="101"/>
      <c r="F60" s="101"/>
      <c r="G60" s="101"/>
      <c r="H60" s="112"/>
      <c r="I60" s="103"/>
      <c r="J60" s="103"/>
      <c r="K60" s="104"/>
      <c r="L60" s="105"/>
      <c r="M60" s="113"/>
      <c r="N60" s="113"/>
      <c r="O60" s="106"/>
      <c r="P60" s="108"/>
    </row>
    <row r="61" spans="1:16" s="99" customFormat="1" x14ac:dyDescent="0.35">
      <c r="A61" s="109"/>
      <c r="B61" s="116"/>
      <c r="C61" s="110"/>
      <c r="D61" s="101"/>
      <c r="E61" s="101"/>
      <c r="F61" s="101"/>
      <c r="G61" s="101"/>
      <c r="H61" s="112"/>
      <c r="I61" s="103"/>
      <c r="J61" s="103"/>
      <c r="K61" s="104"/>
      <c r="L61" s="105"/>
      <c r="M61" s="113"/>
      <c r="N61" s="113"/>
      <c r="O61" s="121"/>
      <c r="P61" s="108"/>
    </row>
    <row r="62" spans="1:16" s="99" customFormat="1" x14ac:dyDescent="0.35">
      <c r="A62" s="109"/>
      <c r="B62" s="116"/>
      <c r="C62" s="110"/>
      <c r="D62" s="101"/>
      <c r="E62" s="101"/>
      <c r="F62" s="101"/>
      <c r="G62" s="101"/>
      <c r="H62" s="112"/>
      <c r="I62" s="103"/>
      <c r="J62" s="103"/>
      <c r="K62" s="104"/>
      <c r="L62" s="105"/>
      <c r="M62" s="113"/>
      <c r="N62" s="113"/>
      <c r="O62" s="106"/>
      <c r="P62" s="108"/>
    </row>
    <row r="63" spans="1:16" s="99" customFormat="1" ht="46.5" x14ac:dyDescent="0.35">
      <c r="A63" s="109"/>
      <c r="B63" s="116"/>
      <c r="C63" s="110"/>
      <c r="D63" s="101"/>
      <c r="E63" s="101"/>
      <c r="F63" s="101"/>
      <c r="G63" s="101"/>
      <c r="H63" s="112"/>
      <c r="I63" s="103"/>
      <c r="J63" s="103"/>
      <c r="K63" s="104"/>
      <c r="L63" s="105"/>
      <c r="M63" s="113"/>
      <c r="N63" s="113"/>
      <c r="O63" s="106"/>
      <c r="P63" s="108" t="s">
        <v>17</v>
      </c>
    </row>
    <row r="64" spans="1:16" s="99" customFormat="1" ht="46.5" x14ac:dyDescent="0.35">
      <c r="A64" s="109"/>
      <c r="B64" s="116"/>
      <c r="C64" s="110"/>
      <c r="D64" s="101"/>
      <c r="E64" s="101"/>
      <c r="F64" s="101"/>
      <c r="G64" s="101"/>
      <c r="H64" s="112"/>
      <c r="I64" s="103"/>
      <c r="J64" s="103"/>
      <c r="K64" s="104"/>
      <c r="L64" s="105"/>
      <c r="M64" s="113"/>
      <c r="N64" s="113"/>
      <c r="O64" s="106"/>
      <c r="P64" s="108" t="s">
        <v>17</v>
      </c>
    </row>
    <row r="65" spans="1:16" s="99" customFormat="1" ht="46.5" x14ac:dyDescent="0.35">
      <c r="A65" s="109"/>
      <c r="B65" s="116"/>
      <c r="C65" s="110"/>
      <c r="D65" s="101"/>
      <c r="E65" s="101"/>
      <c r="F65" s="101"/>
      <c r="G65" s="101"/>
      <c r="H65" s="112"/>
      <c r="I65" s="103"/>
      <c r="J65" s="103"/>
      <c r="K65" s="104"/>
      <c r="L65" s="105"/>
      <c r="M65" s="113"/>
      <c r="N65" s="113"/>
      <c r="O65" s="106"/>
      <c r="P65" s="108" t="s">
        <v>17</v>
      </c>
    </row>
    <row r="66" spans="1:16" s="99" customFormat="1" ht="46.5" x14ac:dyDescent="0.35">
      <c r="A66" s="109"/>
      <c r="B66" s="116"/>
      <c r="C66" s="110"/>
      <c r="D66" s="101"/>
      <c r="E66" s="101"/>
      <c r="F66" s="101"/>
      <c r="G66" s="101"/>
      <c r="H66" s="112"/>
      <c r="I66" s="103"/>
      <c r="J66" s="103"/>
      <c r="K66" s="104"/>
      <c r="L66" s="105"/>
      <c r="M66" s="113"/>
      <c r="N66" s="113"/>
      <c r="O66" s="106"/>
      <c r="P66" s="108" t="s">
        <v>17</v>
      </c>
    </row>
    <row r="67" spans="1:16" s="99" customFormat="1" ht="46.5" x14ac:dyDescent="0.35">
      <c r="A67" s="109"/>
      <c r="B67" s="116"/>
      <c r="C67" s="110"/>
      <c r="D67" s="101"/>
      <c r="E67" s="101"/>
      <c r="F67" s="101"/>
      <c r="G67" s="101"/>
      <c r="H67" s="112"/>
      <c r="I67" s="103"/>
      <c r="J67" s="103"/>
      <c r="K67" s="104"/>
      <c r="L67" s="105"/>
      <c r="M67" s="113"/>
      <c r="N67" s="113"/>
      <c r="O67" s="106"/>
      <c r="P67" s="108" t="s">
        <v>17</v>
      </c>
    </row>
    <row r="68" spans="1:16" s="99" customFormat="1" ht="46.5" x14ac:dyDescent="0.35">
      <c r="A68" s="109"/>
      <c r="B68" s="116"/>
      <c r="C68" s="110"/>
      <c r="D68" s="101"/>
      <c r="E68" s="101"/>
      <c r="F68" s="101"/>
      <c r="G68" s="101"/>
      <c r="H68" s="112"/>
      <c r="I68" s="103"/>
      <c r="J68" s="103"/>
      <c r="K68" s="104"/>
      <c r="L68" s="105"/>
      <c r="M68" s="113"/>
      <c r="N68" s="113"/>
      <c r="O68" s="106"/>
      <c r="P68" s="108" t="s">
        <v>17</v>
      </c>
    </row>
    <row r="69" spans="1:16" s="99" customFormat="1" ht="46.5" x14ac:dyDescent="0.35">
      <c r="A69" s="109"/>
      <c r="B69" s="116"/>
      <c r="C69" s="110"/>
      <c r="D69" s="101"/>
      <c r="E69" s="101"/>
      <c r="F69" s="101"/>
      <c r="G69" s="101"/>
      <c r="H69" s="112"/>
      <c r="I69" s="103"/>
      <c r="J69" s="103"/>
      <c r="K69" s="104"/>
      <c r="L69" s="105"/>
      <c r="M69" s="113"/>
      <c r="N69" s="113"/>
      <c r="O69" s="106"/>
      <c r="P69" s="108" t="s">
        <v>17</v>
      </c>
    </row>
    <row r="70" spans="1:16" s="99" customFormat="1" ht="46.5" x14ac:dyDescent="0.35">
      <c r="B70" s="116"/>
      <c r="C70" s="110"/>
      <c r="D70" s="101"/>
      <c r="E70" s="101"/>
      <c r="F70" s="101"/>
      <c r="G70" s="101"/>
      <c r="H70" s="112"/>
      <c r="I70" s="103"/>
      <c r="J70" s="103"/>
      <c r="K70" s="104"/>
      <c r="L70" s="105"/>
      <c r="M70" s="113"/>
      <c r="N70" s="113"/>
      <c r="O70" s="106"/>
      <c r="P70" s="108" t="s">
        <v>17</v>
      </c>
    </row>
    <row r="71" spans="1:16" s="99" customFormat="1" ht="46.5" x14ac:dyDescent="0.35">
      <c r="B71" s="116"/>
      <c r="C71" s="110"/>
      <c r="D71" s="101"/>
      <c r="E71" s="101"/>
      <c r="F71" s="101"/>
      <c r="G71" s="101"/>
      <c r="H71" s="112"/>
      <c r="I71" s="103"/>
      <c r="J71" s="103"/>
      <c r="K71" s="104"/>
      <c r="L71" s="105"/>
      <c r="M71" s="113"/>
      <c r="N71" s="113"/>
      <c r="O71" s="106"/>
      <c r="P71" s="108" t="s">
        <v>17</v>
      </c>
    </row>
    <row r="72" spans="1:16" s="99" customFormat="1" ht="46.5" x14ac:dyDescent="0.35">
      <c r="B72" s="116"/>
      <c r="C72" s="110"/>
      <c r="D72" s="101"/>
      <c r="E72" s="101"/>
      <c r="F72" s="101"/>
      <c r="G72" s="101"/>
      <c r="H72" s="112"/>
      <c r="I72" s="103"/>
      <c r="J72" s="103"/>
      <c r="K72" s="104"/>
      <c r="L72" s="105"/>
      <c r="M72" s="113"/>
      <c r="N72" s="113"/>
      <c r="O72" s="106"/>
      <c r="P72" s="108" t="s">
        <v>17</v>
      </c>
    </row>
    <row r="73" spans="1:16" s="99" customFormat="1" x14ac:dyDescent="0.35">
      <c r="C73" s="100"/>
      <c r="D73" s="100"/>
      <c r="E73" s="100"/>
      <c r="F73" s="100"/>
      <c r="G73" s="100"/>
      <c r="H73" s="106"/>
      <c r="I73" s="103"/>
      <c r="J73" s="106"/>
      <c r="K73" s="116"/>
      <c r="M73" s="106"/>
      <c r="N73" s="106"/>
      <c r="P73" s="100"/>
    </row>
    <row r="74" spans="1:16" s="99" customFormat="1" x14ac:dyDescent="0.35">
      <c r="C74" s="100"/>
      <c r="D74" s="100"/>
      <c r="E74" s="100"/>
      <c r="F74" s="100"/>
      <c r="G74" s="100"/>
      <c r="H74" s="106"/>
      <c r="I74" s="103"/>
      <c r="J74" s="106"/>
      <c r="K74" s="116"/>
      <c r="M74" s="106"/>
      <c r="N74" s="106"/>
      <c r="P74" s="100"/>
    </row>
    <row r="75" spans="1:16" s="99" customFormat="1" x14ac:dyDescent="0.35">
      <c r="C75" s="100"/>
      <c r="D75" s="100"/>
      <c r="E75" s="100"/>
      <c r="F75" s="100"/>
      <c r="G75" s="100"/>
      <c r="H75" s="106"/>
      <c r="I75" s="103"/>
      <c r="J75" s="106"/>
      <c r="K75" s="116"/>
      <c r="M75" s="106"/>
      <c r="N75" s="106"/>
      <c r="P75" s="100"/>
    </row>
  </sheetData>
  <mergeCells count="73">
    <mergeCell ref="D16:G16"/>
    <mergeCell ref="D45:G45"/>
    <mergeCell ref="D30:G30"/>
    <mergeCell ref="D41:G41"/>
    <mergeCell ref="D36:G36"/>
    <mergeCell ref="D44:G44"/>
    <mergeCell ref="D43:G43"/>
    <mergeCell ref="D42:G42"/>
    <mergeCell ref="D38:G38"/>
    <mergeCell ref="D39:G39"/>
    <mergeCell ref="D40:G40"/>
    <mergeCell ref="D31:G31"/>
    <mergeCell ref="D35:G35"/>
    <mergeCell ref="D37:G37"/>
    <mergeCell ref="D34:G34"/>
    <mergeCell ref="D32:G32"/>
    <mergeCell ref="D46:G46"/>
    <mergeCell ref="D48:G48"/>
    <mergeCell ref="D49:G49"/>
    <mergeCell ref="D50:G50"/>
    <mergeCell ref="D47:G47"/>
    <mergeCell ref="D70:G70"/>
    <mergeCell ref="D71:G71"/>
    <mergeCell ref="D72:G72"/>
    <mergeCell ref="D52:G52"/>
    <mergeCell ref="D51:G51"/>
    <mergeCell ref="D65:G65"/>
    <mergeCell ref="D66:G66"/>
    <mergeCell ref="D67:G67"/>
    <mergeCell ref="D68:G68"/>
    <mergeCell ref="D69:G69"/>
    <mergeCell ref="D60:G60"/>
    <mergeCell ref="D61:G61"/>
    <mergeCell ref="D62:G62"/>
    <mergeCell ref="D63:G63"/>
    <mergeCell ref="D64:G64"/>
    <mergeCell ref="D53:G53"/>
    <mergeCell ref="D54:G54"/>
    <mergeCell ref="D55:G55"/>
    <mergeCell ref="D58:G58"/>
    <mergeCell ref="D59:G59"/>
    <mergeCell ref="D57:G57"/>
    <mergeCell ref="D56:G56"/>
    <mergeCell ref="D9:G9"/>
    <mergeCell ref="D13:G13"/>
    <mergeCell ref="D14:G14"/>
    <mergeCell ref="D15:G15"/>
    <mergeCell ref="D10:G10"/>
    <mergeCell ref="D12:G12"/>
    <mergeCell ref="D7:G7"/>
    <mergeCell ref="A1:P1"/>
    <mergeCell ref="A3:B3"/>
    <mergeCell ref="D3:G3"/>
    <mergeCell ref="A4:B4"/>
    <mergeCell ref="D4:G4"/>
    <mergeCell ref="D6:G6"/>
    <mergeCell ref="D5:G5"/>
    <mergeCell ref="D8:G8"/>
    <mergeCell ref="D17:G17"/>
    <mergeCell ref="D11:G11"/>
    <mergeCell ref="D27:G27"/>
    <mergeCell ref="D33:G33"/>
    <mergeCell ref="D21:G21"/>
    <mergeCell ref="D26:G26"/>
    <mergeCell ref="D24:G24"/>
    <mergeCell ref="D23:G23"/>
    <mergeCell ref="D22:G22"/>
    <mergeCell ref="D20:G20"/>
    <mergeCell ref="D25:G25"/>
    <mergeCell ref="D19:G19"/>
    <mergeCell ref="D18:G18"/>
    <mergeCell ref="D28:G28"/>
    <mergeCell ref="D29:G29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3952-A29C-4854-A39F-E49FB521BCB7}">
  <dimension ref="A19"/>
  <sheetViews>
    <sheetView topLeftCell="A11" workbookViewId="0">
      <selection activeCell="B19" sqref="A1:B19"/>
    </sheetView>
  </sheetViews>
  <sheetFormatPr defaultRowHeight="14.5" x14ac:dyDescent="0.35"/>
  <sheetData>
    <row r="19" spans="1:1" x14ac:dyDescent="0.35">
      <c r="A19" s="4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0C9F30CD2C7940B16A3A68CF723E1E" ma:contentTypeVersion="6" ma:contentTypeDescription="Umožňuje vytvoriť nový dokument." ma:contentTypeScope="" ma:versionID="303de90c47e2804b56e71541472a21d9">
  <xsd:schema xmlns:xsd="http://www.w3.org/2001/XMLSchema" xmlns:xs="http://www.w3.org/2001/XMLSchema" xmlns:p="http://schemas.microsoft.com/office/2006/metadata/properties" xmlns:ns3="4fb68ac6-6846-47ee-85a6-d87a139cbb2a" targetNamespace="http://schemas.microsoft.com/office/2006/metadata/properties" ma:root="true" ma:fieldsID="c3e36075b1b7276ada7ee04a78d0655a" ns3:_="">
    <xsd:import namespace="4fb68ac6-6846-47ee-85a6-d87a139cbb2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b68ac6-6846-47ee-85a6-d87a139cbb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b68ac6-6846-47ee-85a6-d87a139cbb2a" xsi:nil="true"/>
  </documentManagement>
</p:properties>
</file>

<file path=customXml/itemProps1.xml><?xml version="1.0" encoding="utf-8"?>
<ds:datastoreItem xmlns:ds="http://schemas.openxmlformats.org/officeDocument/2006/customXml" ds:itemID="{F32AFEB7-1891-4A08-81C0-E0F8D3D3C5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b68ac6-6846-47ee-85a6-d87a139cbb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FD9BD7-A09A-46E2-9580-2788952381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2B8163-5B5C-43E8-85B8-891B37AC49BE}">
  <ds:schemaRefs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4fb68ac6-6846-47ee-85a6-d87a139cbb2a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august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Alžbeta Kostková</cp:lastModifiedBy>
  <dcterms:created xsi:type="dcterms:W3CDTF">2022-05-27T11:53:48Z</dcterms:created>
  <dcterms:modified xsi:type="dcterms:W3CDTF">2024-11-05T12:56:51Z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0x010100570C9F30CD2C7940B16A3A68CF723E1E</vt:lpwstr>
  </property>
</Properties>
</file>