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Z:\Verejny\EKONOM\OBJEDNÁVKY 2024\"/>
    </mc:Choice>
  </mc:AlternateContent>
  <xr:revisionPtr revIDLastSave="0" documentId="8_{E2F0A8B7-9FD3-43A8-BDFD-048C417A23E5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jún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6" i="2" l="1"/>
  <c r="J16" i="2"/>
  <c r="J6" i="2"/>
  <c r="I6" i="2" s="1"/>
  <c r="J22" i="2"/>
  <c r="I22" i="2" s="1"/>
  <c r="I25" i="2"/>
  <c r="I20" i="2"/>
  <c r="H24" i="2"/>
  <c r="I24" i="2" s="1"/>
  <c r="J23" i="2" l="1"/>
  <c r="I23" i="2" s="1"/>
  <c r="I15" i="2"/>
  <c r="I11" i="2"/>
  <c r="I21" i="2"/>
  <c r="I18" i="2"/>
  <c r="I9" i="2"/>
</calcChain>
</file>

<file path=xl/sharedStrings.xml><?xml version="1.0" encoding="utf-8"?>
<sst xmlns="http://schemas.openxmlformats.org/spreadsheetml/2006/main" count="177" uniqueCount="114">
  <si>
    <t>3</t>
  </si>
  <si>
    <t>4</t>
  </si>
  <si>
    <t>6a</t>
  </si>
  <si>
    <t>6b</t>
  </si>
  <si>
    <t>8a/8b</t>
  </si>
  <si>
    <t>Číslo objednávky</t>
  </si>
  <si>
    <t>Popis plnenia</t>
  </si>
  <si>
    <t>Suma bez DPH</t>
  </si>
  <si>
    <t>DPH</t>
  </si>
  <si>
    <t>Suma s DPH</t>
  </si>
  <si>
    <t>Zmluva</t>
  </si>
  <si>
    <t xml:space="preserve">Dátum </t>
  </si>
  <si>
    <t>Dodávateľ</t>
  </si>
  <si>
    <t>Adresa</t>
  </si>
  <si>
    <t>IČO</t>
  </si>
  <si>
    <t>meno a funkcia FO, ktorá objednávku podpísala</t>
  </si>
  <si>
    <t>akcia/podujatie/účel</t>
  </si>
  <si>
    <t>Ing. Beata Matušková Watzkeová                                   vedúci manažér EOaSS</t>
  </si>
  <si>
    <t>1</t>
  </si>
  <si>
    <t>režijný materiál</t>
  </si>
  <si>
    <t>služby</t>
  </si>
  <si>
    <t>Marko SK s.r.o.</t>
  </si>
  <si>
    <t>Topoľčianska 84, 949 01 Nitra</t>
  </si>
  <si>
    <t>46991352</t>
  </si>
  <si>
    <t>2</t>
  </si>
  <si>
    <t>marketing</t>
  </si>
  <si>
    <t>sústredenie</t>
  </si>
  <si>
    <t>Lukostrelecký klub Bratislava</t>
  </si>
  <si>
    <t>Ľ. Zúbka 29, 841 01 Bratislava</t>
  </si>
  <si>
    <t>37927281</t>
  </si>
  <si>
    <t>04062024</t>
  </si>
  <si>
    <t>Zdravotnícky materiál: rukavice Softhand Latex stredné; rukavice Softhand Latex malé</t>
  </si>
  <si>
    <t>Harrmed Medical</t>
  </si>
  <si>
    <t>Šulekova 2, 811 06 Bratislava</t>
  </si>
  <si>
    <t>Zdravotnícky materiál: Testlosung Ready Con Norm pre laktát, žlté/5130-6152; Multi standard 12 mmol/l, červené/5211-30</t>
  </si>
  <si>
    <t>Bio G, spol. s r.o.</t>
  </si>
  <si>
    <t>Elektrárenská 12092, 831 04 Bratislava</t>
  </si>
  <si>
    <t>34123415</t>
  </si>
  <si>
    <t>03062024</t>
  </si>
  <si>
    <t>Balík služieb (CREDIT MINI 5) na portáli www.profesia.sk na obdobie od 4.6.2024 - 3.6.2025</t>
  </si>
  <si>
    <t>Alma Career Slovakia s. r. o.</t>
  </si>
  <si>
    <t>Pribinova 19, 811 09 Bratislava</t>
  </si>
  <si>
    <t xml:space="preserve">Notebook – Intel Core i5 1235U Alder Lake, 15.6";            ASUS Zenbook 14 UM3402YA-KP395W Jade Black celokovový, Notebook – AMD Ryzen 5 7530U, 14" </t>
  </si>
  <si>
    <t>06062024</t>
  </si>
  <si>
    <t>11062024</t>
  </si>
  <si>
    <t>Zdravotnícky materiál - laktátový čip do Biosen</t>
  </si>
  <si>
    <t>Zdravotnícky materiál - Sekusept aktiv 1,5 kg</t>
  </si>
  <si>
    <t>Medplus s.r.o.</t>
  </si>
  <si>
    <t>Chrenovská 14, 949 01 Nitra</t>
  </si>
  <si>
    <t>45322040</t>
  </si>
  <si>
    <t>Terapia pohybového aparátu pre R. Gajdošová</t>
  </si>
  <si>
    <t>VPL s.r.o.</t>
  </si>
  <si>
    <t>Ťahanovská 2859/56A, 040 13 Košice</t>
  </si>
  <si>
    <t>45647585</t>
  </si>
  <si>
    <t>Calop Printer 30 47x18  mm + štočok (pečiatky)</t>
  </si>
  <si>
    <t>RDV s.r.o.</t>
  </si>
  <si>
    <t>1. mája 629/27, 981 01 Hnúšťa</t>
  </si>
  <si>
    <t>36727580</t>
  </si>
  <si>
    <t>17062024</t>
  </si>
  <si>
    <t>Reklamné a propagačné predmety ,,Olympijský festival"</t>
  </si>
  <si>
    <t>Espresso SK s.r.o.</t>
  </si>
  <si>
    <t>Geologická 1F, 821 06 Bratislava</t>
  </si>
  <si>
    <t>36769304</t>
  </si>
  <si>
    <t>07062024</t>
  </si>
  <si>
    <t xml:space="preserve">Sústredenie - lukostreľba v Bratislave pred finálnym kvalifikačným turnajom na OH Paríž; Účastníci - D. Baránková, D. Medveczký; Termín - 8.6. až 12.06 </t>
  </si>
  <si>
    <t>19062024</t>
  </si>
  <si>
    <t>Upratovanie priestorov NŠC, dezinfekcia diagnostických prístrojov  v období od 14.6.2024 do 30.6.2024</t>
  </si>
  <si>
    <t>Povex s. r. o.</t>
  </si>
  <si>
    <t>Nevädzová 17211/6F, 821 01 Bratislava</t>
  </si>
  <si>
    <t>44416326</t>
  </si>
  <si>
    <t>20062024</t>
  </si>
  <si>
    <t>Upratovanie priestorov NŠC v období od 01.7.2024 do 31.7.2024</t>
  </si>
  <si>
    <t>Upgrade VO2 Master - 2 ks</t>
  </si>
  <si>
    <t>opravy a udržiavanie</t>
  </si>
  <si>
    <t>Čistý sport, koncept Ivana Rybaříka s.r.o.</t>
  </si>
  <si>
    <t>Drahnětická 311, 391 33 Jistebnice, ČR</t>
  </si>
  <si>
    <t>03866629</t>
  </si>
  <si>
    <t>Kancelársky papier A4, 25 balíkov</t>
  </si>
  <si>
    <t>Ševt a.s.</t>
  </si>
  <si>
    <t>Plynárenská 6, 821 06 Bratislava</t>
  </si>
  <si>
    <t>TAEKWONDO CENTRUM s.r.o</t>
  </si>
  <si>
    <t>Stará spišská cesta 2166/38, 040 01 Košice</t>
  </si>
  <si>
    <t>36836052</t>
  </si>
  <si>
    <t>Športový materiál Briškárová</t>
  </si>
  <si>
    <t>športový materiál</t>
  </si>
  <si>
    <t>14062024</t>
  </si>
  <si>
    <t>Správa web stránky NŠC, grafické práce, práce na bannerových reklamách</t>
  </si>
  <si>
    <t>Verteco s.r.o.</t>
  </si>
  <si>
    <t>Novosady 17, 96212 Detva</t>
  </si>
  <si>
    <t>51649608</t>
  </si>
  <si>
    <t>Prehľad objednávok - jún 2024</t>
  </si>
  <si>
    <t>18062024</t>
  </si>
  <si>
    <t>Športová lekárska prehliadka</t>
  </si>
  <si>
    <t>Slovenská asociácia taekwondo WT</t>
  </si>
  <si>
    <t>Hlavná 37/68, 040 01 Košice</t>
  </si>
  <si>
    <t>30814910</t>
  </si>
  <si>
    <t>28062024</t>
  </si>
  <si>
    <t>Mail Klerk - info.narodnesportovecentrum.sk.klerk na obdobie júl - december 2024</t>
  </si>
  <si>
    <t>Webglobe, a.s.</t>
  </si>
  <si>
    <t>Stará Prievozská 1349/2, 821 09 Bratislava</t>
  </si>
  <si>
    <t>52486567</t>
  </si>
  <si>
    <t>Konštrukcia na bežecký trenažér Assault AirRunner</t>
  </si>
  <si>
    <t>Ing. Jakub Minár Forward Fitness</t>
  </si>
  <si>
    <t>486 Rybany, 956 36 Rybany</t>
  </si>
  <si>
    <t>47848049</t>
  </si>
  <si>
    <t>Tlačové správy, príprava textových podkladov, PR + mediálny priestor TA3</t>
  </si>
  <si>
    <t>AVS Investments s.r.o.</t>
  </si>
  <si>
    <t>Záhradná 768/31, 900 81  Šenkvice</t>
  </si>
  <si>
    <t>12062024</t>
  </si>
  <si>
    <t>ISŠ</t>
  </si>
  <si>
    <t>STENGL a.s.</t>
  </si>
  <si>
    <t>Žižkova 26, 811 02 Bratislava</t>
  </si>
  <si>
    <t>35873426</t>
  </si>
  <si>
    <t>Zabezpečenie funkčnosti diagnostických zariadení a chodu prevádzky; Podpora ISŠ, nahadzovanie nových RPO do RPOŠ, telefonická podpora a konzultácie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</si>
</sst>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#,##0.00\ &quot;€&quot;;\-#,##0.00\ &quot;€&quot;"/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#,##0.00\ &quot;€&quot;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rgb="FF003163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96">
    <xf numFmtId="0" fontId="0" fillId="0" borderId="0" xfId="0"/>
    <xf numFmtId="49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49" fontId="3" fillId="0" borderId="0" xfId="0" applyNumberFormat="1" applyFont="1" applyAlignment="1">
      <alignment vertical="center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4" fontId="2" fillId="0" borderId="0" xfId="0" applyNumberFormat="1" applyFont="1" applyAlignment="1">
      <alignment horizontal="right" vertical="center" wrapText="1"/>
    </xf>
    <xf numFmtId="49" fontId="2" fillId="0" borderId="0" xfId="0" applyNumberFormat="1" applyFont="1" applyAlignment="1">
      <alignment horizontal="right" vertical="center" wrapText="1"/>
    </xf>
    <xf numFmtId="49" fontId="2" fillId="0" borderId="0" xfId="0" applyNumberFormat="1" applyFont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/>
    </xf>
    <xf numFmtId="44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49" fontId="2" fillId="0" borderId="6" xfId="0" applyNumberFormat="1" applyFont="1" applyBorder="1" applyAlignment="1">
      <alignment horizontal="center" vertical="center" wrapText="1"/>
    </xf>
    <xf numFmtId="44" fontId="2" fillId="0" borderId="6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2" fontId="2" fillId="0" borderId="6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vertical="center" wrapText="1"/>
    </xf>
    <xf numFmtId="49" fontId="3" fillId="0" borderId="1" xfId="1" applyNumberFormat="1" applyFont="1" applyBorder="1" applyAlignment="1">
      <alignment horizontal="right" vertical="center"/>
    </xf>
    <xf numFmtId="0" fontId="3" fillId="0" borderId="10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44" fontId="3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14" fontId="3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vertical="center" wrapText="1"/>
    </xf>
    <xf numFmtId="44" fontId="3" fillId="0" borderId="12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5" fillId="0" borderId="1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44" fontId="3" fillId="0" borderId="0" xfId="0" applyNumberFormat="1" applyFont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165" fontId="5" fillId="0" borderId="1" xfId="0" applyNumberFormat="1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center" vertical="center"/>
    </xf>
    <xf numFmtId="49" fontId="3" fillId="0" borderId="10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right" vertical="center" wrapText="1"/>
    </xf>
    <xf numFmtId="0" fontId="5" fillId="0" borderId="10" xfId="0" applyFont="1" applyBorder="1" applyAlignment="1">
      <alignment horizontal="left" vertical="center" wrapText="1"/>
    </xf>
    <xf numFmtId="165" fontId="5" fillId="0" borderId="12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right" vertical="center" wrapText="1"/>
    </xf>
    <xf numFmtId="0" fontId="5" fillId="0" borderId="10" xfId="0" applyFont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44" fontId="5" fillId="0" borderId="1" xfId="0" applyNumberFormat="1" applyFont="1" applyBorder="1" applyAlignment="1">
      <alignment horizontal="center" vertical="center"/>
    </xf>
    <xf numFmtId="14" fontId="5" fillId="0" borderId="1" xfId="0" applyNumberFormat="1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49" fontId="3" fillId="0" borderId="0" xfId="1" applyNumberFormat="1" applyFont="1" applyBorder="1" applyAlignment="1">
      <alignment horizontal="right" vertical="center"/>
    </xf>
    <xf numFmtId="49" fontId="3" fillId="0" borderId="0" xfId="0" applyNumberFormat="1" applyFont="1" applyAlignment="1">
      <alignment horizontal="center" vertical="center"/>
    </xf>
    <xf numFmtId="14" fontId="3" fillId="0" borderId="0" xfId="0" applyNumberFormat="1" applyFont="1" applyAlignment="1">
      <alignment vertical="center"/>
    </xf>
    <xf numFmtId="0" fontId="5" fillId="0" borderId="0" xfId="0" applyFont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left" vertical="center" wrapText="1"/>
    </xf>
    <xf numFmtId="164" fontId="3" fillId="0" borderId="0" xfId="1" applyFont="1" applyBorder="1" applyAlignment="1">
      <alignment vertical="center"/>
    </xf>
    <xf numFmtId="49" fontId="5" fillId="0" borderId="0" xfId="0" applyNumberFormat="1" applyFont="1" applyAlignment="1">
      <alignment vertical="center"/>
    </xf>
    <xf numFmtId="165" fontId="5" fillId="0" borderId="0" xfId="0" applyNumberFormat="1" applyFont="1" applyAlignment="1">
      <alignment horizontal="center" vertical="center" wrapText="1"/>
    </xf>
    <xf numFmtId="7" fontId="3" fillId="0" borderId="0" xfId="1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164" fontId="3" fillId="0" borderId="0" xfId="1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10" xfId="0" applyFont="1" applyBorder="1" applyAlignment="1">
      <alignment vertical="center" wrapText="1"/>
    </xf>
    <xf numFmtId="49" fontId="5" fillId="0" borderId="11" xfId="0" applyNumberFormat="1" applyFont="1" applyBorder="1" applyAlignment="1">
      <alignment horizontal="center" vertical="center"/>
    </xf>
    <xf numFmtId="49" fontId="5" fillId="0" borderId="10" xfId="0" applyNumberFormat="1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9" fontId="3" fillId="0" borderId="10" xfId="0" applyNumberFormat="1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8" xfId="0" applyNumberFormat="1" applyFont="1" applyBorder="1" applyAlignment="1">
      <alignment horizontal="center" vertical="center" wrapText="1"/>
    </xf>
    <xf numFmtId="49" fontId="5" fillId="0" borderId="9" xfId="0" applyNumberFormat="1" applyFont="1" applyBorder="1" applyAlignment="1">
      <alignment horizontal="center" vertical="center" wrapText="1"/>
    </xf>
    <xf numFmtId="49" fontId="5" fillId="0" borderId="12" xfId="0" applyNumberFormat="1" applyFont="1" applyBorder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2">
    <cellStyle name="Čiarka" xfId="1" builtinId="3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77"/>
  <sheetViews>
    <sheetView tabSelected="1" topLeftCell="A13" zoomScale="85" zoomScaleNormal="85" workbookViewId="0">
      <selection activeCell="I16" sqref="I16"/>
    </sheetView>
  </sheetViews>
  <sheetFormatPr defaultColWidth="9.1796875" defaultRowHeight="15.5" x14ac:dyDescent="0.35"/>
  <cols>
    <col min="1" max="1" width="11.54296875" style="2" customWidth="1"/>
    <col min="2" max="2" width="2.81640625" style="2" customWidth="1"/>
    <col min="3" max="3" width="52.1796875" style="5" customWidth="1"/>
    <col min="4" max="4" width="3" style="5" bestFit="1" customWidth="1"/>
    <col min="5" max="5" width="2.26953125" style="5" bestFit="1" customWidth="1"/>
    <col min="6" max="6" width="4" style="5" bestFit="1" customWidth="1"/>
    <col min="7" max="7" width="5" style="5" bestFit="1" customWidth="1"/>
    <col min="8" max="8" width="12.1796875" style="20" bestFit="1" customWidth="1"/>
    <col min="9" max="9" width="12.81640625" style="39" bestFit="1" customWidth="1"/>
    <col min="10" max="10" width="12.26953125" style="20" bestFit="1" customWidth="1"/>
    <col min="11" max="11" width="9.1796875" style="3"/>
    <col min="12" max="12" width="10.1796875" style="2" bestFit="1" customWidth="1"/>
    <col min="13" max="13" width="31" style="20" customWidth="1"/>
    <col min="14" max="14" width="39.7265625" style="20" bestFit="1" customWidth="1"/>
    <col min="15" max="15" width="10.26953125" style="2" bestFit="1" customWidth="1"/>
    <col min="16" max="16" width="26.81640625" style="5" customWidth="1"/>
    <col min="17" max="16384" width="9.1796875" style="2"/>
  </cols>
  <sheetData>
    <row r="1" spans="1:16" x14ac:dyDescent="0.35">
      <c r="A1" s="82" t="s">
        <v>90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</row>
    <row r="2" spans="1:16" ht="16" thickBot="1" x14ac:dyDescent="0.4">
      <c r="A2" s="3"/>
      <c r="B2" s="4"/>
      <c r="D2" s="6"/>
      <c r="E2" s="7"/>
      <c r="F2" s="8"/>
      <c r="G2" s="8"/>
      <c r="H2" s="9"/>
      <c r="I2" s="10"/>
      <c r="J2" s="9"/>
      <c r="K2" s="1"/>
      <c r="L2" s="11"/>
      <c r="M2" s="12"/>
      <c r="N2" s="12"/>
    </row>
    <row r="3" spans="1:16" s="20" customFormat="1" ht="16" thickBot="1" x14ac:dyDescent="0.4">
      <c r="A3" s="83">
        <v>1</v>
      </c>
      <c r="B3" s="84"/>
      <c r="C3" s="13">
        <v>2</v>
      </c>
      <c r="D3" s="85"/>
      <c r="E3" s="86"/>
      <c r="F3" s="86"/>
      <c r="G3" s="86"/>
      <c r="H3" s="14"/>
      <c r="I3" s="15"/>
      <c r="J3" s="14" t="s">
        <v>0</v>
      </c>
      <c r="K3" s="14" t="s">
        <v>1</v>
      </c>
      <c r="L3" s="16">
        <v>5</v>
      </c>
      <c r="M3" s="17" t="s">
        <v>2</v>
      </c>
      <c r="N3" s="18" t="s">
        <v>3</v>
      </c>
      <c r="O3" s="16">
        <v>7</v>
      </c>
      <c r="P3" s="19" t="s">
        <v>4</v>
      </c>
    </row>
    <row r="4" spans="1:16" s="20" customFormat="1" ht="31" x14ac:dyDescent="0.35">
      <c r="A4" s="87" t="s">
        <v>5</v>
      </c>
      <c r="B4" s="88"/>
      <c r="C4" s="13" t="s">
        <v>6</v>
      </c>
      <c r="D4" s="85" t="s">
        <v>16</v>
      </c>
      <c r="E4" s="86"/>
      <c r="F4" s="86"/>
      <c r="G4" s="86"/>
      <c r="H4" s="21" t="s">
        <v>7</v>
      </c>
      <c r="I4" s="15" t="s">
        <v>8</v>
      </c>
      <c r="J4" s="21" t="s">
        <v>9</v>
      </c>
      <c r="K4" s="14" t="s">
        <v>10</v>
      </c>
      <c r="L4" s="22" t="s">
        <v>11</v>
      </c>
      <c r="M4" s="22" t="s">
        <v>12</v>
      </c>
      <c r="N4" s="22" t="s">
        <v>13</v>
      </c>
      <c r="O4" s="22" t="s">
        <v>14</v>
      </c>
      <c r="P4" s="23" t="s">
        <v>15</v>
      </c>
    </row>
    <row r="5" spans="1:16" s="20" customFormat="1" ht="46.5" x14ac:dyDescent="0.35">
      <c r="A5" s="47" t="s">
        <v>38</v>
      </c>
      <c r="B5" s="41" t="s">
        <v>18</v>
      </c>
      <c r="C5" s="36" t="s">
        <v>39</v>
      </c>
      <c r="D5" s="75" t="s">
        <v>20</v>
      </c>
      <c r="E5" s="76"/>
      <c r="F5" s="76"/>
      <c r="G5" s="77"/>
      <c r="H5" s="42">
        <v>419</v>
      </c>
      <c r="I5" s="42">
        <v>83.8</v>
      </c>
      <c r="J5" s="42">
        <v>502.8</v>
      </c>
      <c r="K5" s="40"/>
      <c r="L5" s="43">
        <v>45446</v>
      </c>
      <c r="M5" s="31" t="s">
        <v>40</v>
      </c>
      <c r="N5" s="31" t="s">
        <v>41</v>
      </c>
      <c r="O5" s="31">
        <v>35800861</v>
      </c>
      <c r="P5" s="31" t="s">
        <v>17</v>
      </c>
    </row>
    <row r="6" spans="1:16" s="20" customFormat="1" ht="46.5" x14ac:dyDescent="0.35">
      <c r="A6" s="47" t="s">
        <v>38</v>
      </c>
      <c r="B6" s="41" t="s">
        <v>24</v>
      </c>
      <c r="C6" s="36" t="s">
        <v>105</v>
      </c>
      <c r="D6" s="75" t="s">
        <v>20</v>
      </c>
      <c r="E6" s="76"/>
      <c r="F6" s="76"/>
      <c r="G6" s="77"/>
      <c r="H6" s="42">
        <v>2030.8330000000001</v>
      </c>
      <c r="I6" s="42">
        <f>J6-H6</f>
        <v>406.16660000000002</v>
      </c>
      <c r="J6" s="42">
        <f>H6*1.2</f>
        <v>2436.9996000000001</v>
      </c>
      <c r="K6" s="40"/>
      <c r="L6" s="43">
        <v>45446</v>
      </c>
      <c r="M6" s="31" t="s">
        <v>106</v>
      </c>
      <c r="N6" s="31" t="s">
        <v>107</v>
      </c>
      <c r="O6" s="31">
        <v>55942610</v>
      </c>
      <c r="P6" s="31" t="s">
        <v>17</v>
      </c>
    </row>
    <row r="7" spans="1:16" s="20" customFormat="1" ht="46.5" x14ac:dyDescent="0.35">
      <c r="A7" s="47" t="s">
        <v>30</v>
      </c>
      <c r="B7" s="41" t="s">
        <v>18</v>
      </c>
      <c r="C7" s="36" t="s">
        <v>31</v>
      </c>
      <c r="D7" s="75" t="s">
        <v>19</v>
      </c>
      <c r="E7" s="76"/>
      <c r="F7" s="76"/>
      <c r="G7" s="77"/>
      <c r="H7" s="42">
        <v>40</v>
      </c>
      <c r="I7" s="42">
        <v>0</v>
      </c>
      <c r="J7" s="42">
        <v>40</v>
      </c>
      <c r="K7" s="40"/>
      <c r="L7" s="43">
        <v>45447</v>
      </c>
      <c r="M7" s="31" t="s">
        <v>32</v>
      </c>
      <c r="N7" s="31" t="s">
        <v>33</v>
      </c>
      <c r="O7" s="31">
        <v>64085210</v>
      </c>
      <c r="P7" s="31" t="s">
        <v>17</v>
      </c>
    </row>
    <row r="8" spans="1:16" s="20" customFormat="1" ht="46.5" x14ac:dyDescent="0.35">
      <c r="A8" s="47" t="s">
        <v>30</v>
      </c>
      <c r="B8" s="46" t="s">
        <v>24</v>
      </c>
      <c r="C8" s="36" t="s">
        <v>34</v>
      </c>
      <c r="D8" s="81" t="s">
        <v>19</v>
      </c>
      <c r="E8" s="76"/>
      <c r="F8" s="76"/>
      <c r="G8" s="77"/>
      <c r="H8" s="42">
        <v>196.5</v>
      </c>
      <c r="I8" s="42">
        <v>0</v>
      </c>
      <c r="J8" s="42">
        <v>196.5</v>
      </c>
      <c r="K8" s="40"/>
      <c r="L8" s="43">
        <v>45447</v>
      </c>
      <c r="M8" s="31" t="s">
        <v>35</v>
      </c>
      <c r="N8" s="44" t="s">
        <v>36</v>
      </c>
      <c r="O8" s="40" t="s">
        <v>37</v>
      </c>
      <c r="P8" s="44" t="s">
        <v>17</v>
      </c>
    </row>
    <row r="9" spans="1:16" s="20" customFormat="1" ht="46.5" x14ac:dyDescent="0.35">
      <c r="A9" s="47" t="s">
        <v>43</v>
      </c>
      <c r="B9" s="46" t="s">
        <v>18</v>
      </c>
      <c r="C9" s="36" t="s">
        <v>42</v>
      </c>
      <c r="D9" s="81" t="s">
        <v>19</v>
      </c>
      <c r="E9" s="76"/>
      <c r="F9" s="76"/>
      <c r="G9" s="77"/>
      <c r="H9" s="42">
        <v>1474.01</v>
      </c>
      <c r="I9" s="42">
        <f>J9-H9</f>
        <v>294.79999999999995</v>
      </c>
      <c r="J9" s="42">
        <v>1768.81</v>
      </c>
      <c r="K9" s="40"/>
      <c r="L9" s="43">
        <v>45449</v>
      </c>
      <c r="M9" s="31" t="s">
        <v>21</v>
      </c>
      <c r="N9" s="44" t="s">
        <v>22</v>
      </c>
      <c r="O9" s="40" t="s">
        <v>23</v>
      </c>
      <c r="P9" s="44" t="s">
        <v>17</v>
      </c>
    </row>
    <row r="10" spans="1:16" s="20" customFormat="1" ht="52.5" customHeight="1" x14ac:dyDescent="0.35">
      <c r="A10" s="47" t="s">
        <v>43</v>
      </c>
      <c r="B10" s="46" t="s">
        <v>24</v>
      </c>
      <c r="C10" s="48" t="s">
        <v>72</v>
      </c>
      <c r="D10" s="81" t="s">
        <v>73</v>
      </c>
      <c r="E10" s="76"/>
      <c r="F10" s="76"/>
      <c r="G10" s="77"/>
      <c r="H10" s="49">
        <v>2925</v>
      </c>
      <c r="I10" s="42">
        <v>0</v>
      </c>
      <c r="J10" s="42">
        <v>2925</v>
      </c>
      <c r="K10" s="40"/>
      <c r="L10" s="43">
        <v>45449</v>
      </c>
      <c r="M10" s="31" t="s">
        <v>74</v>
      </c>
      <c r="N10" s="44" t="s">
        <v>75</v>
      </c>
      <c r="O10" s="40" t="s">
        <v>76</v>
      </c>
      <c r="P10" s="44" t="s">
        <v>17</v>
      </c>
    </row>
    <row r="11" spans="1:16" s="20" customFormat="1" ht="46.5" x14ac:dyDescent="0.35">
      <c r="A11" s="47" t="s">
        <v>63</v>
      </c>
      <c r="B11" s="46" t="s">
        <v>18</v>
      </c>
      <c r="C11" s="48" t="s">
        <v>64</v>
      </c>
      <c r="D11" s="81" t="s">
        <v>26</v>
      </c>
      <c r="E11" s="76"/>
      <c r="F11" s="76"/>
      <c r="G11" s="77"/>
      <c r="H11" s="49">
        <v>980</v>
      </c>
      <c r="I11" s="42">
        <f>J11-H11</f>
        <v>147.82999999999993</v>
      </c>
      <c r="J11" s="42">
        <v>1127.83</v>
      </c>
      <c r="K11" s="40"/>
      <c r="L11" s="43">
        <v>45450</v>
      </c>
      <c r="M11" s="31" t="s">
        <v>27</v>
      </c>
      <c r="N11" s="44" t="s">
        <v>28</v>
      </c>
      <c r="O11" s="40" t="s">
        <v>29</v>
      </c>
      <c r="P11" s="44" t="s">
        <v>17</v>
      </c>
    </row>
    <row r="12" spans="1:16" s="20" customFormat="1" ht="45.65" customHeight="1" x14ac:dyDescent="0.35">
      <c r="A12" s="47" t="s">
        <v>44</v>
      </c>
      <c r="B12" s="46" t="s">
        <v>18</v>
      </c>
      <c r="C12" s="32" t="s">
        <v>45</v>
      </c>
      <c r="D12" s="81" t="s">
        <v>19</v>
      </c>
      <c r="E12" s="76"/>
      <c r="F12" s="76"/>
      <c r="G12" s="77"/>
      <c r="H12" s="33">
        <v>75</v>
      </c>
      <c r="I12" s="27">
        <v>0</v>
      </c>
      <c r="J12" s="27">
        <v>75</v>
      </c>
      <c r="K12" s="40"/>
      <c r="L12" s="43">
        <v>45454</v>
      </c>
      <c r="M12" s="30" t="s">
        <v>35</v>
      </c>
      <c r="N12" s="37" t="s">
        <v>36</v>
      </c>
      <c r="O12" s="40" t="s">
        <v>37</v>
      </c>
      <c r="P12" s="44" t="s">
        <v>17</v>
      </c>
    </row>
    <row r="13" spans="1:16" s="20" customFormat="1" ht="45.65" customHeight="1" x14ac:dyDescent="0.35">
      <c r="A13" s="47" t="s">
        <v>44</v>
      </c>
      <c r="B13" s="46" t="s">
        <v>24</v>
      </c>
      <c r="C13" s="32" t="s">
        <v>46</v>
      </c>
      <c r="D13" s="81" t="s">
        <v>19</v>
      </c>
      <c r="E13" s="76"/>
      <c r="F13" s="76"/>
      <c r="G13" s="77"/>
      <c r="H13" s="33">
        <v>47</v>
      </c>
      <c r="I13" s="27">
        <v>0</v>
      </c>
      <c r="J13" s="27">
        <v>47</v>
      </c>
      <c r="K13" s="40"/>
      <c r="L13" s="43">
        <v>45454</v>
      </c>
      <c r="M13" s="30" t="s">
        <v>47</v>
      </c>
      <c r="N13" s="37" t="s">
        <v>48</v>
      </c>
      <c r="O13" s="45" t="s">
        <v>49</v>
      </c>
      <c r="P13" s="44" t="s">
        <v>17</v>
      </c>
    </row>
    <row r="14" spans="1:16" s="20" customFormat="1" ht="45.65" customHeight="1" x14ac:dyDescent="0.35">
      <c r="A14" s="47" t="s">
        <v>44</v>
      </c>
      <c r="B14" s="46" t="s">
        <v>0</v>
      </c>
      <c r="C14" s="32" t="s">
        <v>50</v>
      </c>
      <c r="D14" s="81" t="s">
        <v>20</v>
      </c>
      <c r="E14" s="76"/>
      <c r="F14" s="76"/>
      <c r="G14" s="77"/>
      <c r="H14" s="33">
        <v>520</v>
      </c>
      <c r="I14" s="27">
        <v>0</v>
      </c>
      <c r="J14" s="27">
        <v>520</v>
      </c>
      <c r="K14" s="40"/>
      <c r="L14" s="43">
        <v>45454</v>
      </c>
      <c r="M14" s="30" t="s">
        <v>51</v>
      </c>
      <c r="N14" s="37" t="s">
        <v>52</v>
      </c>
      <c r="O14" s="45" t="s">
        <v>53</v>
      </c>
      <c r="P14" s="44" t="s">
        <v>17</v>
      </c>
    </row>
    <row r="15" spans="1:16" s="20" customFormat="1" ht="45.65" customHeight="1" x14ac:dyDescent="0.35">
      <c r="A15" s="47" t="s">
        <v>44</v>
      </c>
      <c r="B15" s="46" t="s">
        <v>1</v>
      </c>
      <c r="C15" s="32" t="s">
        <v>66</v>
      </c>
      <c r="D15" s="81" t="s">
        <v>20</v>
      </c>
      <c r="E15" s="76"/>
      <c r="F15" s="76"/>
      <c r="G15" s="77"/>
      <c r="H15" s="33">
        <v>1134</v>
      </c>
      <c r="I15" s="27">
        <f>J15-H15</f>
        <v>226.79999999999995</v>
      </c>
      <c r="J15" s="27">
        <v>1360.8</v>
      </c>
      <c r="K15" s="40"/>
      <c r="L15" s="43">
        <v>45454</v>
      </c>
      <c r="M15" s="30" t="s">
        <v>67</v>
      </c>
      <c r="N15" s="37" t="s">
        <v>68</v>
      </c>
      <c r="O15" s="45" t="s">
        <v>69</v>
      </c>
      <c r="P15" s="44" t="s">
        <v>17</v>
      </c>
    </row>
    <row r="16" spans="1:16" s="20" customFormat="1" ht="49.5" customHeight="1" x14ac:dyDescent="0.35">
      <c r="A16" s="47" t="s">
        <v>108</v>
      </c>
      <c r="B16" s="46" t="s">
        <v>18</v>
      </c>
      <c r="C16" s="32" t="s">
        <v>113</v>
      </c>
      <c r="D16" s="81" t="s">
        <v>109</v>
      </c>
      <c r="E16" s="76"/>
      <c r="F16" s="76"/>
      <c r="G16" s="77"/>
      <c r="H16" s="33">
        <v>966</v>
      </c>
      <c r="I16" s="27">
        <f>J16-H16</f>
        <v>193.20000000000005</v>
      </c>
      <c r="J16" s="27">
        <f>H16*1.2</f>
        <v>1159.2</v>
      </c>
      <c r="K16" s="40"/>
      <c r="L16" s="43">
        <v>45455</v>
      </c>
      <c r="M16" s="30" t="s">
        <v>110</v>
      </c>
      <c r="N16" s="37" t="s">
        <v>111</v>
      </c>
      <c r="O16" s="45" t="s">
        <v>112</v>
      </c>
      <c r="P16" s="44" t="s">
        <v>17</v>
      </c>
    </row>
    <row r="17" spans="1:16" s="20" customFormat="1" ht="45.65" customHeight="1" x14ac:dyDescent="0.35">
      <c r="A17" s="47" t="s">
        <v>85</v>
      </c>
      <c r="B17" s="46" t="s">
        <v>18</v>
      </c>
      <c r="C17" s="26" t="s">
        <v>86</v>
      </c>
      <c r="D17" s="81" t="s">
        <v>20</v>
      </c>
      <c r="E17" s="76"/>
      <c r="F17" s="76"/>
      <c r="G17" s="77"/>
      <c r="H17" s="33">
        <v>2200</v>
      </c>
      <c r="I17" s="27">
        <v>440</v>
      </c>
      <c r="J17" s="27">
        <v>2640</v>
      </c>
      <c r="K17" s="40"/>
      <c r="L17" s="43">
        <v>45457</v>
      </c>
      <c r="M17" s="30" t="s">
        <v>87</v>
      </c>
      <c r="N17" s="37" t="s">
        <v>88</v>
      </c>
      <c r="O17" s="45" t="s">
        <v>89</v>
      </c>
      <c r="P17" s="44" t="s">
        <v>17</v>
      </c>
    </row>
    <row r="18" spans="1:16" s="20" customFormat="1" ht="45.65" customHeight="1" x14ac:dyDescent="0.35">
      <c r="A18" s="47" t="s">
        <v>58</v>
      </c>
      <c r="B18" s="46" t="s">
        <v>18</v>
      </c>
      <c r="C18" s="32" t="s">
        <v>54</v>
      </c>
      <c r="D18" s="81" t="s">
        <v>19</v>
      </c>
      <c r="E18" s="76"/>
      <c r="F18" s="76"/>
      <c r="G18" s="77"/>
      <c r="H18" s="33">
        <v>122.66</v>
      </c>
      <c r="I18" s="27">
        <f>J18-H18</f>
        <v>24.539999999999992</v>
      </c>
      <c r="J18" s="27">
        <v>147.19999999999999</v>
      </c>
      <c r="K18" s="40"/>
      <c r="L18" s="43">
        <v>45460</v>
      </c>
      <c r="M18" s="30" t="s">
        <v>55</v>
      </c>
      <c r="N18" s="37" t="s">
        <v>56</v>
      </c>
      <c r="O18" s="45" t="s">
        <v>57</v>
      </c>
      <c r="P18" s="44" t="s">
        <v>17</v>
      </c>
    </row>
    <row r="19" spans="1:16" s="20" customFormat="1" ht="45.65" customHeight="1" x14ac:dyDescent="0.35">
      <c r="A19" s="47" t="s">
        <v>58</v>
      </c>
      <c r="B19" s="46" t="s">
        <v>24</v>
      </c>
      <c r="C19" s="32" t="s">
        <v>83</v>
      </c>
      <c r="D19" s="78" t="s">
        <v>84</v>
      </c>
      <c r="E19" s="76"/>
      <c r="F19" s="76"/>
      <c r="G19" s="77"/>
      <c r="H19" s="33">
        <v>741.67</v>
      </c>
      <c r="I19" s="27">
        <v>148.32999999999998</v>
      </c>
      <c r="J19" s="27">
        <v>890</v>
      </c>
      <c r="K19" s="40"/>
      <c r="L19" s="43">
        <v>45460</v>
      </c>
      <c r="M19" s="30" t="s">
        <v>80</v>
      </c>
      <c r="N19" s="37" t="s">
        <v>81</v>
      </c>
      <c r="O19" s="45" t="s">
        <v>82</v>
      </c>
      <c r="P19" s="44" t="s">
        <v>17</v>
      </c>
    </row>
    <row r="20" spans="1:16" s="20" customFormat="1" ht="45.65" customHeight="1" x14ac:dyDescent="0.35">
      <c r="A20" s="47" t="s">
        <v>91</v>
      </c>
      <c r="B20" s="46" t="s">
        <v>18</v>
      </c>
      <c r="C20" s="32" t="s">
        <v>92</v>
      </c>
      <c r="D20" s="78" t="s">
        <v>20</v>
      </c>
      <c r="E20" s="76"/>
      <c r="F20" s="76"/>
      <c r="G20" s="77"/>
      <c r="H20" s="33">
        <v>91.67</v>
      </c>
      <c r="I20" s="27">
        <f t="shared" ref="I20:I25" si="0">J20-H20</f>
        <v>18.329999999999998</v>
      </c>
      <c r="J20" s="27">
        <v>110</v>
      </c>
      <c r="K20" s="40"/>
      <c r="L20" s="43">
        <v>45461</v>
      </c>
      <c r="M20" s="57" t="s">
        <v>93</v>
      </c>
      <c r="N20" s="37" t="s">
        <v>94</v>
      </c>
      <c r="O20" s="45" t="s">
        <v>95</v>
      </c>
      <c r="P20" s="44" t="s">
        <v>17</v>
      </c>
    </row>
    <row r="21" spans="1:16" s="55" customFormat="1" ht="46.5" x14ac:dyDescent="0.35">
      <c r="A21" s="50" t="s">
        <v>65</v>
      </c>
      <c r="B21" s="51">
        <v>1</v>
      </c>
      <c r="C21" s="52" t="s">
        <v>59</v>
      </c>
      <c r="D21" s="75" t="s">
        <v>25</v>
      </c>
      <c r="E21" s="89"/>
      <c r="F21" s="89"/>
      <c r="G21" s="90"/>
      <c r="H21" s="53">
        <v>2185.6</v>
      </c>
      <c r="I21" s="42">
        <f t="shared" si="0"/>
        <v>437.11999999999989</v>
      </c>
      <c r="J21" s="53">
        <v>2622.72</v>
      </c>
      <c r="K21" s="34"/>
      <c r="L21" s="54">
        <v>45462</v>
      </c>
      <c r="M21" s="31" t="s">
        <v>60</v>
      </c>
      <c r="N21" s="38" t="s">
        <v>61</v>
      </c>
      <c r="O21" s="34" t="s">
        <v>62</v>
      </c>
      <c r="P21" s="44" t="s">
        <v>17</v>
      </c>
    </row>
    <row r="22" spans="1:16" s="55" customFormat="1" ht="46.5" x14ac:dyDescent="0.35">
      <c r="A22" s="50" t="s">
        <v>65</v>
      </c>
      <c r="B22" s="51">
        <v>2</v>
      </c>
      <c r="C22" s="73" t="s">
        <v>101</v>
      </c>
      <c r="D22" s="75" t="s">
        <v>19</v>
      </c>
      <c r="E22" s="76"/>
      <c r="F22" s="76"/>
      <c r="G22" s="77"/>
      <c r="H22" s="53">
        <v>908.33299999999997</v>
      </c>
      <c r="I22" s="42">
        <f t="shared" si="0"/>
        <v>181.6665999999999</v>
      </c>
      <c r="J22" s="53">
        <f>H22*1.2</f>
        <v>1089.9995999999999</v>
      </c>
      <c r="K22" s="34"/>
      <c r="L22" s="54">
        <v>45462</v>
      </c>
      <c r="M22" s="31" t="s">
        <v>102</v>
      </c>
      <c r="N22" s="38" t="s">
        <v>103</v>
      </c>
      <c r="O22" s="74" t="s">
        <v>104</v>
      </c>
      <c r="P22" s="44" t="s">
        <v>17</v>
      </c>
    </row>
    <row r="23" spans="1:16" s="20" customFormat="1" ht="46.5" x14ac:dyDescent="0.35">
      <c r="A23" s="24" t="s">
        <v>70</v>
      </c>
      <c r="B23" s="25">
        <v>4</v>
      </c>
      <c r="C23" s="32" t="s">
        <v>71</v>
      </c>
      <c r="D23" s="95" t="s">
        <v>20</v>
      </c>
      <c r="E23" s="94"/>
      <c r="F23" s="94"/>
      <c r="G23" s="94"/>
      <c r="H23" s="53">
        <v>1450</v>
      </c>
      <c r="I23" s="42">
        <f t="shared" si="0"/>
        <v>290</v>
      </c>
      <c r="J23" s="53">
        <f>H23*1.2</f>
        <v>1740</v>
      </c>
      <c r="K23" s="28"/>
      <c r="L23" s="29">
        <v>45463</v>
      </c>
      <c r="M23" s="30" t="s">
        <v>67</v>
      </c>
      <c r="N23" s="37" t="s">
        <v>68</v>
      </c>
      <c r="O23" s="45" t="s">
        <v>69</v>
      </c>
      <c r="P23" s="44" t="s">
        <v>17</v>
      </c>
    </row>
    <row r="24" spans="1:16" s="20" customFormat="1" ht="46.5" x14ac:dyDescent="0.35">
      <c r="A24" s="24" t="s">
        <v>70</v>
      </c>
      <c r="B24" s="35">
        <v>2</v>
      </c>
      <c r="C24" s="56" t="s">
        <v>77</v>
      </c>
      <c r="D24" s="81" t="s">
        <v>19</v>
      </c>
      <c r="E24" s="76"/>
      <c r="F24" s="76"/>
      <c r="G24" s="77"/>
      <c r="H24" s="33">
        <f>J24/1.2</f>
        <v>175</v>
      </c>
      <c r="I24" s="27">
        <f t="shared" si="0"/>
        <v>35</v>
      </c>
      <c r="J24" s="27">
        <v>210</v>
      </c>
      <c r="K24" s="28"/>
      <c r="L24" s="29">
        <v>45463</v>
      </c>
      <c r="M24" s="30" t="s">
        <v>78</v>
      </c>
      <c r="N24" s="30" t="s">
        <v>79</v>
      </c>
      <c r="O24" s="30">
        <v>31331131</v>
      </c>
      <c r="P24" s="31" t="s">
        <v>17</v>
      </c>
    </row>
    <row r="25" spans="1:16" s="20" customFormat="1" ht="46.5" x14ac:dyDescent="0.35">
      <c r="A25" s="24" t="s">
        <v>96</v>
      </c>
      <c r="B25" s="35">
        <v>1</v>
      </c>
      <c r="C25" s="26" t="s">
        <v>97</v>
      </c>
      <c r="D25" s="93" t="s">
        <v>20</v>
      </c>
      <c r="E25" s="94"/>
      <c r="F25" s="94"/>
      <c r="G25" s="94"/>
      <c r="H25" s="27">
        <v>17.989999999999998</v>
      </c>
      <c r="I25" s="27">
        <f t="shared" si="0"/>
        <v>3.6000000000000014</v>
      </c>
      <c r="J25" s="27">
        <v>21.59</v>
      </c>
      <c r="K25" s="28"/>
      <c r="L25" s="29">
        <v>45471</v>
      </c>
      <c r="M25" s="30" t="s">
        <v>98</v>
      </c>
      <c r="N25" s="30" t="s">
        <v>99</v>
      </c>
      <c r="O25" s="28" t="s">
        <v>100</v>
      </c>
      <c r="P25" s="31" t="s">
        <v>17</v>
      </c>
    </row>
    <row r="26" spans="1:16" s="20" customFormat="1" x14ac:dyDescent="0.35">
      <c r="A26" s="58"/>
      <c r="B26" s="2"/>
      <c r="C26" s="5"/>
      <c r="D26" s="79"/>
      <c r="E26" s="79"/>
      <c r="F26" s="79"/>
      <c r="G26" s="79"/>
      <c r="H26" s="39"/>
      <c r="I26" s="39"/>
      <c r="J26" s="39"/>
      <c r="K26" s="59"/>
      <c r="L26" s="60"/>
      <c r="O26" s="62"/>
      <c r="P26" s="61"/>
    </row>
    <row r="27" spans="1:16" s="20" customFormat="1" x14ac:dyDescent="0.35">
      <c r="A27" s="58"/>
      <c r="B27" s="2"/>
      <c r="C27" s="5"/>
      <c r="D27" s="79"/>
      <c r="E27" s="80"/>
      <c r="F27" s="80"/>
      <c r="G27" s="80"/>
      <c r="H27" s="39"/>
      <c r="I27" s="39"/>
      <c r="J27" s="39"/>
      <c r="K27" s="59"/>
      <c r="L27" s="60"/>
      <c r="O27" s="62"/>
      <c r="P27" s="61"/>
    </row>
    <row r="28" spans="1:16" s="20" customFormat="1" x14ac:dyDescent="0.35">
      <c r="A28" s="58"/>
      <c r="B28" s="2"/>
      <c r="C28" s="5"/>
      <c r="D28" s="79"/>
      <c r="E28" s="80"/>
      <c r="F28" s="80"/>
      <c r="G28" s="80"/>
      <c r="H28" s="39"/>
      <c r="I28" s="39"/>
      <c r="J28" s="39"/>
      <c r="K28" s="59"/>
      <c r="L28" s="60"/>
      <c r="O28" s="62"/>
      <c r="P28" s="61"/>
    </row>
    <row r="29" spans="1:16" s="20" customFormat="1" x14ac:dyDescent="0.35">
      <c r="A29" s="58"/>
      <c r="B29" s="2"/>
      <c r="C29" s="5"/>
      <c r="D29" s="79"/>
      <c r="E29" s="92"/>
      <c r="F29" s="92"/>
      <c r="G29" s="92"/>
      <c r="H29" s="39"/>
      <c r="I29" s="39"/>
      <c r="J29" s="39"/>
      <c r="K29" s="59"/>
      <c r="L29" s="60"/>
      <c r="N29" s="63"/>
      <c r="O29" s="62"/>
      <c r="P29" s="61"/>
    </row>
    <row r="30" spans="1:16" s="20" customFormat="1" x14ac:dyDescent="0.35">
      <c r="A30" s="58"/>
      <c r="B30" s="2"/>
      <c r="C30" s="5"/>
      <c r="D30" s="79"/>
      <c r="E30" s="80"/>
      <c r="F30" s="80"/>
      <c r="G30" s="80"/>
      <c r="H30" s="39"/>
      <c r="I30" s="39"/>
      <c r="J30" s="39"/>
      <c r="K30" s="59"/>
      <c r="L30" s="60"/>
      <c r="O30" s="62"/>
      <c r="P30" s="61"/>
    </row>
    <row r="31" spans="1:16" s="20" customFormat="1" ht="48" customHeight="1" x14ac:dyDescent="0.35">
      <c r="A31" s="58"/>
      <c r="B31" s="64"/>
      <c r="C31" s="65"/>
      <c r="D31" s="91"/>
      <c r="E31" s="91"/>
      <c r="F31" s="91"/>
      <c r="G31" s="91"/>
      <c r="H31" s="66"/>
      <c r="I31" s="39"/>
      <c r="J31" s="39"/>
      <c r="K31" s="59"/>
      <c r="L31" s="60"/>
      <c r="M31" s="55"/>
      <c r="N31" s="61"/>
      <c r="P31" s="61"/>
    </row>
    <row r="32" spans="1:16" s="20" customFormat="1" x14ac:dyDescent="0.35">
      <c r="A32" s="58"/>
      <c r="B32" s="2"/>
      <c r="C32" s="5"/>
      <c r="D32" s="79"/>
      <c r="E32" s="79"/>
      <c r="F32" s="79"/>
      <c r="G32" s="79"/>
      <c r="H32" s="39"/>
      <c r="I32" s="39"/>
      <c r="J32" s="39"/>
      <c r="K32" s="59"/>
      <c r="L32" s="60"/>
      <c r="O32" s="67"/>
      <c r="P32" s="61"/>
    </row>
    <row r="33" spans="1:16" s="20" customFormat="1" x14ac:dyDescent="0.35">
      <c r="A33" s="58"/>
      <c r="B33" s="2"/>
      <c r="C33" s="5"/>
      <c r="D33" s="79"/>
      <c r="E33" s="80"/>
      <c r="F33" s="80"/>
      <c r="G33" s="80"/>
      <c r="H33" s="39"/>
      <c r="I33" s="39"/>
      <c r="J33" s="39"/>
      <c r="K33" s="59"/>
      <c r="L33" s="60"/>
      <c r="O33" s="67"/>
      <c r="P33" s="61"/>
    </row>
    <row r="34" spans="1:16" s="20" customFormat="1" x14ac:dyDescent="0.35">
      <c r="A34" s="58"/>
      <c r="B34" s="2"/>
      <c r="C34" s="5"/>
      <c r="D34" s="79"/>
      <c r="E34" s="80"/>
      <c r="F34" s="80"/>
      <c r="G34" s="80"/>
      <c r="H34" s="39"/>
      <c r="I34" s="39"/>
      <c r="J34" s="39"/>
      <c r="K34" s="59"/>
      <c r="L34" s="60"/>
      <c r="O34" s="67"/>
      <c r="P34" s="61"/>
    </row>
    <row r="35" spans="1:16" s="20" customFormat="1" x14ac:dyDescent="0.35">
      <c r="A35" s="58"/>
      <c r="B35" s="2"/>
      <c r="C35" s="5"/>
      <c r="D35" s="79"/>
      <c r="E35" s="79"/>
      <c r="F35" s="79"/>
      <c r="G35" s="79"/>
      <c r="H35" s="39"/>
      <c r="I35" s="39"/>
      <c r="J35" s="39"/>
      <c r="K35" s="59"/>
      <c r="L35" s="60"/>
      <c r="O35" s="67"/>
      <c r="P35" s="61"/>
    </row>
    <row r="36" spans="1:16" s="20" customFormat="1" x14ac:dyDescent="0.35">
      <c r="A36" s="58"/>
      <c r="B36" s="2"/>
      <c r="C36" s="5"/>
      <c r="D36" s="79"/>
      <c r="E36" s="79"/>
      <c r="F36" s="79"/>
      <c r="G36" s="79"/>
      <c r="H36" s="39"/>
      <c r="I36" s="68"/>
      <c r="J36" s="39"/>
      <c r="K36" s="59"/>
      <c r="L36" s="60"/>
      <c r="O36" s="67"/>
      <c r="P36" s="61"/>
    </row>
    <row r="37" spans="1:16" x14ac:dyDescent="0.35">
      <c r="A37" s="58"/>
      <c r="B37" s="3"/>
      <c r="D37" s="79"/>
      <c r="E37" s="79"/>
      <c r="F37" s="79"/>
      <c r="G37" s="79"/>
      <c r="H37" s="69"/>
      <c r="J37" s="39"/>
      <c r="K37" s="59"/>
      <c r="L37" s="60"/>
      <c r="O37" s="59"/>
      <c r="P37" s="61"/>
    </row>
    <row r="38" spans="1:16" x14ac:dyDescent="0.35">
      <c r="A38" s="58"/>
      <c r="B38" s="3"/>
      <c r="D38" s="79"/>
      <c r="E38" s="79"/>
      <c r="F38" s="79"/>
      <c r="G38" s="79"/>
      <c r="H38" s="69"/>
      <c r="J38" s="39"/>
      <c r="K38" s="59"/>
      <c r="L38" s="60"/>
      <c r="O38" s="59"/>
      <c r="P38" s="61"/>
    </row>
    <row r="39" spans="1:16" x14ac:dyDescent="0.35">
      <c r="A39" s="64"/>
      <c r="B39" s="3"/>
      <c r="D39" s="79"/>
      <c r="E39" s="79"/>
      <c r="F39" s="79"/>
      <c r="G39" s="79"/>
      <c r="H39" s="69"/>
      <c r="J39" s="39"/>
      <c r="K39" s="59"/>
      <c r="L39" s="60"/>
      <c r="M39" s="55"/>
      <c r="N39" s="55"/>
      <c r="O39" s="59"/>
      <c r="P39" s="61"/>
    </row>
    <row r="40" spans="1:16" x14ac:dyDescent="0.35">
      <c r="A40" s="64"/>
      <c r="B40" s="3"/>
      <c r="C40" s="65"/>
      <c r="D40" s="79"/>
      <c r="E40" s="79"/>
      <c r="F40" s="79"/>
      <c r="G40" s="79"/>
      <c r="H40" s="66"/>
      <c r="J40" s="39"/>
      <c r="K40" s="59"/>
      <c r="L40" s="60"/>
      <c r="M40" s="55"/>
      <c r="N40" s="55"/>
      <c r="O40" s="20"/>
      <c r="P40" s="61"/>
    </row>
    <row r="41" spans="1:16" x14ac:dyDescent="0.35">
      <c r="A41" s="64"/>
      <c r="B41" s="3"/>
      <c r="C41" s="65"/>
      <c r="D41" s="79"/>
      <c r="E41" s="79"/>
      <c r="F41" s="79"/>
      <c r="G41" s="79"/>
      <c r="H41" s="66"/>
      <c r="J41" s="39"/>
      <c r="K41" s="59"/>
      <c r="L41" s="60"/>
      <c r="M41" s="55"/>
      <c r="N41" s="55"/>
      <c r="O41" s="20"/>
      <c r="P41" s="61"/>
    </row>
    <row r="42" spans="1:16" x14ac:dyDescent="0.35">
      <c r="A42" s="64"/>
      <c r="B42" s="3"/>
      <c r="C42" s="65"/>
      <c r="D42" s="79"/>
      <c r="E42" s="80"/>
      <c r="F42" s="80"/>
      <c r="G42" s="80"/>
      <c r="H42" s="66"/>
      <c r="J42" s="39"/>
      <c r="K42" s="59"/>
      <c r="L42" s="60"/>
      <c r="M42" s="55"/>
      <c r="N42" s="55"/>
      <c r="O42" s="20"/>
      <c r="P42" s="61"/>
    </row>
    <row r="43" spans="1:16" ht="28" customHeight="1" x14ac:dyDescent="0.35">
      <c r="A43" s="64"/>
      <c r="B43" s="3"/>
      <c r="C43" s="65"/>
      <c r="D43" s="79"/>
      <c r="E43" s="79"/>
      <c r="F43" s="79"/>
      <c r="G43" s="79"/>
      <c r="H43" s="66"/>
      <c r="J43" s="39"/>
      <c r="K43" s="59"/>
      <c r="L43" s="60"/>
      <c r="M43" s="55"/>
      <c r="N43" s="55"/>
      <c r="O43" s="20"/>
      <c r="P43" s="61"/>
    </row>
    <row r="44" spans="1:16" x14ac:dyDescent="0.35">
      <c r="A44" s="64"/>
      <c r="B44" s="3"/>
      <c r="C44" s="65"/>
      <c r="D44" s="79"/>
      <c r="E44" s="79"/>
      <c r="F44" s="79"/>
      <c r="G44" s="79"/>
      <c r="H44" s="66"/>
      <c r="J44" s="39"/>
      <c r="K44" s="59"/>
      <c r="L44" s="60"/>
      <c r="M44" s="55"/>
      <c r="N44" s="55"/>
      <c r="O44" s="20"/>
      <c r="P44" s="61"/>
    </row>
    <row r="45" spans="1:16" x14ac:dyDescent="0.35">
      <c r="A45" s="64"/>
      <c r="B45" s="3"/>
      <c r="C45" s="65"/>
      <c r="D45" s="79"/>
      <c r="E45" s="79"/>
      <c r="F45" s="79"/>
      <c r="G45" s="79"/>
      <c r="H45" s="66"/>
      <c r="J45" s="39"/>
      <c r="K45" s="59"/>
      <c r="L45" s="60"/>
      <c r="M45" s="55"/>
      <c r="N45" s="55"/>
      <c r="O45" s="20"/>
      <c r="P45" s="61"/>
    </row>
    <row r="46" spans="1:16" x14ac:dyDescent="0.35">
      <c r="A46" s="64"/>
      <c r="B46" s="3"/>
      <c r="C46" s="65"/>
      <c r="D46" s="79"/>
      <c r="E46" s="79"/>
      <c r="F46" s="79"/>
      <c r="G46" s="79"/>
      <c r="H46" s="66"/>
      <c r="J46" s="39"/>
      <c r="K46" s="59"/>
      <c r="L46" s="60"/>
      <c r="M46" s="55"/>
      <c r="N46" s="55"/>
      <c r="O46" s="20"/>
      <c r="P46" s="61"/>
    </row>
    <row r="47" spans="1:16" s="20" customFormat="1" x14ac:dyDescent="0.35">
      <c r="A47" s="58"/>
      <c r="B47" s="2"/>
      <c r="C47" s="5"/>
      <c r="D47" s="79"/>
      <c r="E47" s="79"/>
      <c r="F47" s="79"/>
      <c r="G47" s="79"/>
      <c r="H47" s="39"/>
      <c r="I47" s="39"/>
      <c r="J47" s="39"/>
      <c r="K47" s="59"/>
      <c r="L47" s="60"/>
      <c r="O47" s="70"/>
      <c r="P47" s="61"/>
    </row>
    <row r="48" spans="1:16" x14ac:dyDescent="0.35">
      <c r="A48" s="58"/>
      <c r="D48" s="79"/>
      <c r="E48" s="79"/>
      <c r="F48" s="79"/>
      <c r="G48" s="79"/>
      <c r="H48" s="39"/>
      <c r="J48" s="39"/>
      <c r="K48" s="59"/>
      <c r="L48" s="60"/>
      <c r="P48" s="61"/>
    </row>
    <row r="49" spans="1:16" x14ac:dyDescent="0.35">
      <c r="A49" s="58"/>
      <c r="D49" s="79"/>
      <c r="E49" s="79"/>
      <c r="F49" s="79"/>
      <c r="G49" s="79"/>
      <c r="H49" s="39"/>
      <c r="J49" s="39"/>
      <c r="K49" s="59"/>
      <c r="L49" s="60"/>
      <c r="O49" s="70"/>
      <c r="P49" s="61"/>
    </row>
    <row r="50" spans="1:16" x14ac:dyDescent="0.35">
      <c r="A50" s="64"/>
      <c r="B50" s="3"/>
      <c r="C50" s="65"/>
      <c r="D50" s="79"/>
      <c r="E50" s="79"/>
      <c r="F50" s="79"/>
      <c r="G50" s="79"/>
      <c r="H50" s="66"/>
      <c r="J50" s="39"/>
      <c r="K50" s="59"/>
      <c r="L50" s="60"/>
      <c r="M50" s="55"/>
      <c r="N50" s="55"/>
      <c r="O50" s="20"/>
      <c r="P50" s="61"/>
    </row>
    <row r="51" spans="1:16" x14ac:dyDescent="0.35">
      <c r="A51" s="58"/>
      <c r="D51" s="79"/>
      <c r="E51" s="79"/>
      <c r="F51" s="79"/>
      <c r="G51" s="79"/>
      <c r="H51" s="39"/>
      <c r="J51" s="39"/>
      <c r="K51" s="59"/>
      <c r="L51" s="60"/>
      <c r="O51" s="70"/>
      <c r="P51" s="61"/>
    </row>
    <row r="52" spans="1:16" x14ac:dyDescent="0.35">
      <c r="A52" s="58"/>
      <c r="D52" s="79"/>
      <c r="E52" s="79"/>
      <c r="F52" s="79"/>
      <c r="G52" s="79"/>
      <c r="H52" s="39"/>
      <c r="J52" s="39"/>
      <c r="K52" s="59"/>
      <c r="L52" s="60"/>
      <c r="N52" s="63"/>
      <c r="O52" s="67"/>
      <c r="P52" s="61"/>
    </row>
    <row r="53" spans="1:16" x14ac:dyDescent="0.35">
      <c r="A53" s="58"/>
      <c r="D53" s="79"/>
      <c r="E53" s="79"/>
      <c r="F53" s="79"/>
      <c r="G53" s="79"/>
      <c r="H53" s="39"/>
      <c r="J53" s="39"/>
      <c r="K53" s="59"/>
      <c r="L53" s="60"/>
      <c r="P53" s="61"/>
    </row>
    <row r="54" spans="1:16" x14ac:dyDescent="0.35">
      <c r="A54" s="58"/>
      <c r="D54" s="79"/>
      <c r="E54" s="79"/>
      <c r="F54" s="79"/>
      <c r="G54" s="79"/>
      <c r="H54" s="39"/>
      <c r="J54" s="39"/>
      <c r="K54" s="59"/>
      <c r="L54" s="60"/>
      <c r="P54" s="61"/>
    </row>
    <row r="55" spans="1:16" x14ac:dyDescent="0.35">
      <c r="A55" s="58"/>
      <c r="D55" s="79"/>
      <c r="E55" s="79"/>
      <c r="F55" s="79"/>
      <c r="G55" s="79"/>
      <c r="H55" s="39"/>
      <c r="J55" s="39"/>
      <c r="K55" s="59"/>
      <c r="L55" s="60"/>
      <c r="P55" s="61"/>
    </row>
    <row r="56" spans="1:16" x14ac:dyDescent="0.35">
      <c r="A56" s="58"/>
      <c r="D56" s="79"/>
      <c r="E56" s="79"/>
      <c r="F56" s="79"/>
      <c r="G56" s="79"/>
      <c r="H56" s="39"/>
      <c r="J56" s="39"/>
      <c r="K56" s="59"/>
      <c r="L56" s="60"/>
      <c r="P56" s="61"/>
    </row>
    <row r="57" spans="1:16" x14ac:dyDescent="0.35">
      <c r="A57" s="64"/>
      <c r="C57" s="65"/>
      <c r="D57" s="79"/>
      <c r="E57" s="79"/>
      <c r="F57" s="79"/>
      <c r="G57" s="79"/>
      <c r="H57" s="66"/>
      <c r="J57" s="39"/>
      <c r="K57" s="59"/>
      <c r="L57" s="60"/>
      <c r="M57" s="55"/>
      <c r="N57" s="55"/>
      <c r="O57" s="20"/>
      <c r="P57" s="61"/>
    </row>
    <row r="58" spans="1:16" x14ac:dyDescent="0.35">
      <c r="A58" s="64"/>
      <c r="D58" s="79"/>
      <c r="E58" s="79"/>
      <c r="F58" s="79"/>
      <c r="G58" s="79"/>
      <c r="H58" s="39"/>
      <c r="J58" s="39"/>
      <c r="K58" s="59"/>
      <c r="L58" s="60"/>
      <c r="P58" s="61"/>
    </row>
    <row r="59" spans="1:16" x14ac:dyDescent="0.35">
      <c r="A59" s="64"/>
      <c r="B59" s="3"/>
      <c r="C59" s="65"/>
      <c r="D59" s="79"/>
      <c r="E59" s="79"/>
      <c r="F59" s="79"/>
      <c r="G59" s="79"/>
      <c r="H59" s="71"/>
      <c r="J59" s="39"/>
      <c r="K59" s="59"/>
      <c r="L59" s="60"/>
      <c r="M59" s="55"/>
      <c r="N59" s="55"/>
      <c r="O59" s="20"/>
      <c r="P59" s="61"/>
    </row>
    <row r="60" spans="1:16" x14ac:dyDescent="0.35">
      <c r="A60" s="64"/>
      <c r="B60" s="3"/>
      <c r="C60" s="65"/>
      <c r="D60" s="79"/>
      <c r="E60" s="79"/>
      <c r="F60" s="79"/>
      <c r="G60" s="79"/>
      <c r="H60" s="66"/>
      <c r="J60" s="39"/>
      <c r="K60" s="59"/>
      <c r="L60" s="60"/>
      <c r="M60" s="55"/>
      <c r="N60" s="55"/>
      <c r="O60" s="20"/>
      <c r="P60" s="61"/>
    </row>
    <row r="61" spans="1:16" x14ac:dyDescent="0.35">
      <c r="A61" s="64"/>
      <c r="B61" s="3"/>
      <c r="C61" s="65"/>
      <c r="D61" s="79"/>
      <c r="E61" s="79"/>
      <c r="F61" s="79"/>
      <c r="G61" s="79"/>
      <c r="H61" s="66"/>
      <c r="J61" s="39"/>
      <c r="K61" s="59"/>
      <c r="L61" s="60"/>
      <c r="M61" s="55"/>
      <c r="N61" s="55"/>
      <c r="O61" s="20"/>
      <c r="P61" s="61"/>
    </row>
    <row r="62" spans="1:16" x14ac:dyDescent="0.35">
      <c r="A62" s="64"/>
      <c r="B62" s="3"/>
      <c r="C62" s="65"/>
      <c r="D62" s="79"/>
      <c r="E62" s="79"/>
      <c r="F62" s="79"/>
      <c r="G62" s="79"/>
      <c r="H62" s="66"/>
      <c r="J62" s="39"/>
      <c r="K62" s="59"/>
      <c r="L62" s="60"/>
      <c r="M62" s="55"/>
      <c r="N62" s="55"/>
      <c r="O62" s="72"/>
      <c r="P62" s="61"/>
    </row>
    <row r="63" spans="1:16" x14ac:dyDescent="0.35">
      <c r="A63" s="64"/>
      <c r="B63" s="3"/>
      <c r="C63" s="65"/>
      <c r="D63" s="79"/>
      <c r="E63" s="79"/>
      <c r="F63" s="79"/>
      <c r="G63" s="79"/>
      <c r="H63" s="66"/>
      <c r="J63" s="39"/>
      <c r="K63" s="59"/>
      <c r="L63" s="60"/>
      <c r="M63" s="55"/>
      <c r="N63" s="55"/>
      <c r="O63" s="20"/>
      <c r="P63" s="61"/>
    </row>
    <row r="64" spans="1:16" x14ac:dyDescent="0.35">
      <c r="A64" s="64"/>
      <c r="B64" s="3"/>
      <c r="C64" s="65"/>
      <c r="D64" s="79"/>
      <c r="E64" s="79"/>
      <c r="F64" s="79"/>
      <c r="G64" s="79"/>
      <c r="H64" s="66"/>
      <c r="J64" s="39"/>
      <c r="K64" s="59"/>
      <c r="L64" s="60"/>
      <c r="M64" s="55"/>
      <c r="N64" s="55"/>
      <c r="O64" s="20"/>
      <c r="P64" s="61"/>
    </row>
    <row r="65" spans="1:16" x14ac:dyDescent="0.35">
      <c r="A65" s="64"/>
      <c r="B65" s="3"/>
      <c r="C65" s="65"/>
      <c r="D65" s="79"/>
      <c r="E65" s="79"/>
      <c r="F65" s="79"/>
      <c r="G65" s="79"/>
      <c r="H65" s="66"/>
      <c r="J65" s="39"/>
      <c r="K65" s="59"/>
      <c r="L65" s="60"/>
      <c r="M65" s="55"/>
      <c r="N65" s="55"/>
      <c r="O65" s="20"/>
      <c r="P65" s="61"/>
    </row>
    <row r="66" spans="1:16" x14ac:dyDescent="0.35">
      <c r="A66" s="64"/>
      <c r="B66" s="3"/>
      <c r="C66" s="65"/>
      <c r="D66" s="79"/>
      <c r="E66" s="79"/>
      <c r="F66" s="79"/>
      <c r="G66" s="79"/>
      <c r="H66" s="66"/>
      <c r="J66" s="39"/>
      <c r="K66" s="59"/>
      <c r="L66" s="60"/>
      <c r="M66" s="55"/>
      <c r="N66" s="55"/>
      <c r="O66" s="72"/>
      <c r="P66" s="61"/>
    </row>
    <row r="67" spans="1:16" x14ac:dyDescent="0.35">
      <c r="A67" s="64"/>
      <c r="B67" s="3"/>
      <c r="C67" s="65"/>
      <c r="D67" s="79"/>
      <c r="E67" s="79"/>
      <c r="F67" s="79"/>
      <c r="G67" s="79"/>
      <c r="H67" s="66"/>
      <c r="J67" s="39"/>
      <c r="K67" s="59"/>
      <c r="L67" s="60"/>
      <c r="M67" s="55"/>
      <c r="N67" s="55"/>
      <c r="O67" s="20"/>
      <c r="P67" s="61"/>
    </row>
    <row r="68" spans="1:16" x14ac:dyDescent="0.35">
      <c r="A68" s="64"/>
      <c r="B68" s="3"/>
      <c r="C68" s="65"/>
      <c r="D68" s="79"/>
      <c r="E68" s="79"/>
      <c r="F68" s="79"/>
      <c r="G68" s="79"/>
      <c r="H68" s="66"/>
      <c r="J68" s="39"/>
      <c r="K68" s="59"/>
      <c r="L68" s="60"/>
      <c r="M68" s="55"/>
      <c r="N68" s="55"/>
      <c r="O68" s="20"/>
      <c r="P68" s="61"/>
    </row>
    <row r="69" spans="1:16" x14ac:dyDescent="0.35">
      <c r="A69" s="64"/>
      <c r="B69" s="3"/>
      <c r="C69" s="65"/>
      <c r="D69" s="79"/>
      <c r="E69" s="79"/>
      <c r="F69" s="79"/>
      <c r="G69" s="79"/>
      <c r="H69" s="66"/>
      <c r="J69" s="39"/>
      <c r="K69" s="59"/>
      <c r="L69" s="60"/>
      <c r="M69" s="55"/>
      <c r="N69" s="55"/>
      <c r="O69" s="20"/>
      <c r="P69" s="61"/>
    </row>
    <row r="70" spans="1:16" x14ac:dyDescent="0.35">
      <c r="A70" s="64"/>
      <c r="B70" s="3"/>
      <c r="C70" s="65"/>
      <c r="D70" s="79"/>
      <c r="E70" s="79"/>
      <c r="F70" s="79"/>
      <c r="G70" s="79"/>
      <c r="H70" s="66"/>
      <c r="J70" s="39"/>
      <c r="K70" s="59"/>
      <c r="L70" s="60"/>
      <c r="M70" s="55"/>
      <c r="N70" s="55"/>
      <c r="O70" s="20"/>
      <c r="P70" s="61"/>
    </row>
    <row r="71" spans="1:16" x14ac:dyDescent="0.35">
      <c r="A71" s="64"/>
      <c r="B71" s="3"/>
      <c r="C71" s="65"/>
      <c r="D71" s="79"/>
      <c r="E71" s="79"/>
      <c r="F71" s="79"/>
      <c r="G71" s="79"/>
      <c r="H71" s="66"/>
      <c r="J71" s="39"/>
      <c r="K71" s="59"/>
      <c r="L71" s="60"/>
      <c r="M71" s="55"/>
      <c r="N71" s="55"/>
      <c r="O71" s="20"/>
      <c r="P71" s="61"/>
    </row>
    <row r="72" spans="1:16" x14ac:dyDescent="0.35">
      <c r="A72" s="64"/>
      <c r="B72" s="3"/>
      <c r="C72" s="65"/>
      <c r="D72" s="79"/>
      <c r="E72" s="79"/>
      <c r="F72" s="79"/>
      <c r="G72" s="79"/>
      <c r="H72" s="66"/>
      <c r="J72" s="39"/>
      <c r="K72" s="59"/>
      <c r="L72" s="60"/>
      <c r="M72" s="55"/>
      <c r="N72" s="55"/>
      <c r="O72" s="20"/>
      <c r="P72" s="61"/>
    </row>
    <row r="73" spans="1:16" x14ac:dyDescent="0.35">
      <c r="A73" s="64"/>
      <c r="B73" s="3"/>
      <c r="C73" s="65"/>
      <c r="D73" s="79"/>
      <c r="E73" s="79"/>
      <c r="F73" s="79"/>
      <c r="G73" s="79"/>
      <c r="H73" s="66"/>
      <c r="J73" s="39"/>
      <c r="K73" s="59"/>
      <c r="L73" s="60"/>
      <c r="M73" s="55"/>
      <c r="N73" s="55"/>
      <c r="O73" s="20"/>
      <c r="P73" s="61"/>
    </row>
    <row r="74" spans="1:16" x14ac:dyDescent="0.35">
      <c r="A74" s="64"/>
      <c r="B74" s="3"/>
      <c r="C74" s="65"/>
      <c r="D74" s="79"/>
      <c r="E74" s="79"/>
      <c r="F74" s="79"/>
      <c r="G74" s="79"/>
      <c r="H74" s="66"/>
      <c r="J74" s="39"/>
      <c r="K74" s="59"/>
      <c r="L74" s="60"/>
      <c r="M74" s="55"/>
      <c r="N74" s="55"/>
      <c r="O74" s="20"/>
      <c r="P74" s="61"/>
    </row>
    <row r="75" spans="1:16" x14ac:dyDescent="0.35">
      <c r="B75" s="3"/>
      <c r="C75" s="65"/>
      <c r="D75" s="79"/>
      <c r="E75" s="79"/>
      <c r="F75" s="79"/>
      <c r="G75" s="79"/>
      <c r="H75" s="66"/>
      <c r="J75" s="39"/>
      <c r="K75" s="59"/>
      <c r="L75" s="60"/>
      <c r="M75" s="55"/>
      <c r="N75" s="55"/>
      <c r="O75" s="20"/>
      <c r="P75" s="61"/>
    </row>
    <row r="76" spans="1:16" x14ac:dyDescent="0.35">
      <c r="B76" s="3"/>
      <c r="C76" s="65"/>
      <c r="D76" s="79"/>
      <c r="E76" s="79"/>
      <c r="F76" s="79"/>
      <c r="G76" s="79"/>
      <c r="H76" s="66"/>
      <c r="J76" s="39"/>
      <c r="K76" s="59"/>
      <c r="L76" s="60"/>
      <c r="M76" s="55"/>
      <c r="N76" s="55"/>
      <c r="O76" s="20"/>
      <c r="P76" s="61"/>
    </row>
    <row r="77" spans="1:16" x14ac:dyDescent="0.35">
      <c r="B77" s="3"/>
      <c r="C77" s="65"/>
      <c r="D77" s="79"/>
      <c r="E77" s="79"/>
      <c r="F77" s="79"/>
      <c r="G77" s="79"/>
      <c r="H77" s="66"/>
      <c r="J77" s="39"/>
      <c r="K77" s="59"/>
      <c r="L77" s="60"/>
      <c r="M77" s="55"/>
      <c r="N77" s="55"/>
      <c r="O77" s="20"/>
      <c r="P77" s="61"/>
    </row>
  </sheetData>
  <mergeCells count="78">
    <mergeCell ref="D21:G21"/>
    <mergeCell ref="D12:G12"/>
    <mergeCell ref="D32:G32"/>
    <mergeCell ref="D38:G38"/>
    <mergeCell ref="D26:G26"/>
    <mergeCell ref="D31:G31"/>
    <mergeCell ref="D29:G29"/>
    <mergeCell ref="D28:G28"/>
    <mergeCell ref="D27:G27"/>
    <mergeCell ref="D25:G25"/>
    <mergeCell ref="D30:G30"/>
    <mergeCell ref="D24:G24"/>
    <mergeCell ref="D23:G23"/>
    <mergeCell ref="D33:G33"/>
    <mergeCell ref="D34:G34"/>
    <mergeCell ref="D19:G19"/>
    <mergeCell ref="D8:G8"/>
    <mergeCell ref="A1:P1"/>
    <mergeCell ref="A3:B3"/>
    <mergeCell ref="D3:G3"/>
    <mergeCell ref="A4:B4"/>
    <mergeCell ref="D4:G4"/>
    <mergeCell ref="D7:G7"/>
    <mergeCell ref="D5:G5"/>
    <mergeCell ref="D6:G6"/>
    <mergeCell ref="D9:G9"/>
    <mergeCell ref="D13:G13"/>
    <mergeCell ref="D14:G14"/>
    <mergeCell ref="D18:G18"/>
    <mergeCell ref="D11:G11"/>
    <mergeCell ref="D15:G15"/>
    <mergeCell ref="D10:G10"/>
    <mergeCell ref="D17:G17"/>
    <mergeCell ref="D16:G16"/>
    <mergeCell ref="D59:G59"/>
    <mergeCell ref="D60:G60"/>
    <mergeCell ref="D63:G63"/>
    <mergeCell ref="D64:G64"/>
    <mergeCell ref="D62:G62"/>
    <mergeCell ref="D61:G61"/>
    <mergeCell ref="D75:G75"/>
    <mergeCell ref="D76:G76"/>
    <mergeCell ref="D77:G77"/>
    <mergeCell ref="D57:G57"/>
    <mergeCell ref="D56:G56"/>
    <mergeCell ref="D70:G70"/>
    <mergeCell ref="D71:G71"/>
    <mergeCell ref="D72:G72"/>
    <mergeCell ref="D73:G73"/>
    <mergeCell ref="D74:G74"/>
    <mergeCell ref="D65:G65"/>
    <mergeCell ref="D66:G66"/>
    <mergeCell ref="D67:G67"/>
    <mergeCell ref="D68:G68"/>
    <mergeCell ref="D69:G69"/>
    <mergeCell ref="D58:G58"/>
    <mergeCell ref="D37:G37"/>
    <mergeCell ref="D51:G51"/>
    <mergeCell ref="D53:G53"/>
    <mergeCell ref="D54:G54"/>
    <mergeCell ref="D55:G55"/>
    <mergeCell ref="D52:G52"/>
    <mergeCell ref="D22:G22"/>
    <mergeCell ref="D20:G20"/>
    <mergeCell ref="D50:G50"/>
    <mergeCell ref="D35:G35"/>
    <mergeCell ref="D46:G46"/>
    <mergeCell ref="D41:G41"/>
    <mergeCell ref="D49:G49"/>
    <mergeCell ref="D48:G48"/>
    <mergeCell ref="D47:G47"/>
    <mergeCell ref="D43:G43"/>
    <mergeCell ref="D44:G44"/>
    <mergeCell ref="D45:G45"/>
    <mergeCell ref="D36:G36"/>
    <mergeCell ref="D40:G40"/>
    <mergeCell ref="D42:G42"/>
    <mergeCell ref="D39:G39"/>
  </mergeCells>
  <phoneticPr fontId="7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jún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Beáta Matušková</dc:creator>
  <cp:lastModifiedBy>Alžbeta Kostková</cp:lastModifiedBy>
  <dcterms:created xsi:type="dcterms:W3CDTF">2022-05-27T11:53:48Z</dcterms:created>
  <dcterms:modified xsi:type="dcterms:W3CDTF">2024-09-11T08:54:33Z</dcterms:modified>
</cp:coreProperties>
</file>