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S:\Verejny\EKONOM\OBJEDNÁVKY 2024\"/>
    </mc:Choice>
  </mc:AlternateContent>
  <xr:revisionPtr revIDLastSave="0" documentId="13_ncr:1_{604FEB00-27BD-47F8-8D10-E8E8F8114F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re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2" l="1"/>
  <c r="I34" i="2"/>
  <c r="I35" i="2"/>
  <c r="I30" i="2"/>
  <c r="J19" i="2"/>
  <c r="I19" i="2" s="1"/>
  <c r="J24" i="2"/>
  <c r="I24" i="2" s="1"/>
  <c r="J16" i="2" l="1"/>
  <c r="I16" i="2" s="1"/>
  <c r="I32" i="2" l="1"/>
  <c r="J14" i="2"/>
  <c r="I14" i="2" s="1"/>
  <c r="J13" i="2" l="1"/>
  <c r="I13" i="2" s="1"/>
  <c r="J17" i="2"/>
  <c r="I17" i="2" s="1"/>
  <c r="J22" i="2"/>
  <c r="I22" i="2" s="1"/>
  <c r="J21" i="2" l="1"/>
  <c r="I21" i="2" s="1"/>
  <c r="J9" i="2"/>
  <c r="I9" i="2" s="1"/>
  <c r="J20" i="2" l="1"/>
  <c r="I20" i="2" s="1"/>
  <c r="I15" i="2"/>
  <c r="I6" i="2"/>
</calcChain>
</file>

<file path=xl/sharedStrings.xml><?xml version="1.0" encoding="utf-8"?>
<sst xmlns="http://schemas.openxmlformats.org/spreadsheetml/2006/main" count="245" uniqueCount="140">
  <si>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</si>
  <si>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</si>
  <si>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</si>
  <si>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</si>
  <si>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</si>
  <si>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</si>
  <si>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</si>
  <si>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</si>
  <si>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</si>
  <si>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</si>
  <si>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</si>
  <si>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</si>
  <si>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</si>
  <si>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</si>
  <si>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</si>
  <si>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</si>
  <si>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</si>
  <si>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</si>
  <si>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1</t>
  </si>
  <si>
    <t>režijný materiál</t>
  </si>
  <si>
    <t>Prehľad objednávok - Máj 2024</t>
  </si>
  <si>
    <t>07052024</t>
  </si>
  <si>
    <t>Kancelársky materiál - Z-samolepiace bločky, lepidlo</t>
  </si>
  <si>
    <t>ŠEVT a.s.</t>
  </si>
  <si>
    <t>Plynárenská 6, 821 09 Bratislava</t>
  </si>
  <si>
    <t>14052024</t>
  </si>
  <si>
    <t>Videokurz s poradenstvom - personalistika</t>
  </si>
  <si>
    <t>školenie</t>
  </si>
  <si>
    <t>CUS - Centrum účtovníkov Slovenska, s.r.o</t>
  </si>
  <si>
    <t>Zadarská ulica 2/15090, Banská Bystrica</t>
  </si>
  <si>
    <t>36760951</t>
  </si>
  <si>
    <t>Ubytovanie</t>
  </si>
  <si>
    <t>inovačné vzdelávanie</t>
  </si>
  <si>
    <t>Rekreačné strediská Slovakia s.r.o.</t>
  </si>
  <si>
    <t>46083740</t>
  </si>
  <si>
    <t>Konventná 7, 811 03 Bratislava</t>
  </si>
  <si>
    <t>20052024</t>
  </si>
  <si>
    <t>Fotenie zamesntancov a diagnostických prístrojov</t>
  </si>
  <si>
    <t>služby</t>
  </si>
  <si>
    <t>Beniakova 3103/18, 841 05 Bratislava</t>
  </si>
  <si>
    <t>Patrik Hopják</t>
  </si>
  <si>
    <t>55590349</t>
  </si>
  <si>
    <t>Lektorské služby pre účely inovačného vzdelávania - inovatívne outdoorové aktivity; členstvo v skúšobnej komisii pri kontrole prác a hodnotení výstupov</t>
  </si>
  <si>
    <t>Mgr. Slavomír Pačuta</t>
  </si>
  <si>
    <t>Cabov 119, 094 14 Cabov</t>
  </si>
  <si>
    <t>53245849</t>
  </si>
  <si>
    <t>21052024</t>
  </si>
  <si>
    <t>Disk SSD; RAM 16GB</t>
  </si>
  <si>
    <t>Marko SK s.r.o.</t>
  </si>
  <si>
    <t>Topoľčianska 84, 949 01 Nitra</t>
  </si>
  <si>
    <t>46991352</t>
  </si>
  <si>
    <t>2</t>
  </si>
  <si>
    <t>Cestovné poistenie a asistenčné služby</t>
  </si>
  <si>
    <t>Allianz - Slovenská poisťovňa, a. s.</t>
  </si>
  <si>
    <t>Pribinova 19, 811 09 Bratislava</t>
  </si>
  <si>
    <t>00151700</t>
  </si>
  <si>
    <t>09052024</t>
  </si>
  <si>
    <t>Čistiace a upratovacie práce; dezinfekcia diagnostických prístrojov v období od 13.5.2024 do 13.6.2024</t>
  </si>
  <si>
    <t>Povex s. r. o.</t>
  </si>
  <si>
    <t>Nevädzová 17211/6F, 821 01 Bratislava</t>
  </si>
  <si>
    <t>44416326</t>
  </si>
  <si>
    <t>13052024</t>
  </si>
  <si>
    <t>Bc. Ing. Veronika Spišková</t>
  </si>
  <si>
    <t>Jesenského 73, 960 01 Zvolen</t>
  </si>
  <si>
    <t>53273516</t>
  </si>
  <si>
    <t>Podpora vydania knihy a uverejnenie loga v edícii ,,Slovenské športové legendy" - Marianna Némethová - Krajčírová</t>
  </si>
  <si>
    <t>projekty</t>
  </si>
  <si>
    <t>Ul. 9. mája 15, 917 02 Trnava</t>
  </si>
  <si>
    <t>48150100</t>
  </si>
  <si>
    <t>Podpora vydania knihy a uverejnenie loga v edícii ,,Slovenské športové legendy" - Natália Hejková</t>
  </si>
  <si>
    <t>SPORT legal s.r.o.</t>
  </si>
  <si>
    <t>16052024</t>
  </si>
  <si>
    <t>Doména - tyzdensportu.sk v období od 20.6.2024 do 19.6.2025</t>
  </si>
  <si>
    <t>Webglobe a.s.</t>
  </si>
  <si>
    <t>Stará Prievozská 1349/2, 821 09 Bratislava</t>
  </si>
  <si>
    <t>52486567</t>
  </si>
  <si>
    <t>25052024</t>
  </si>
  <si>
    <t>23052024</t>
  </si>
  <si>
    <t>Platforma Brevo (rozosielanie e-mailov) - 25.5.2024 - 25.12.2024</t>
  </si>
  <si>
    <t>marketing</t>
  </si>
  <si>
    <t>Sendinblue</t>
  </si>
  <si>
    <t>106 Boulevard Haussmann, 75008 Paris, France</t>
  </si>
  <si>
    <t>Počítač MAC Book Apple Pro</t>
  </si>
  <si>
    <t>5</t>
  </si>
  <si>
    <t>Posudok aplikácie diagnostika</t>
  </si>
  <si>
    <t>28052024</t>
  </si>
  <si>
    <t>sústredenie</t>
  </si>
  <si>
    <t xml:space="preserve">Prenájom bazéna pre Lea Krajčovičová v období od 3.6.2024 do 18.6.2024; </t>
  </si>
  <si>
    <r>
      <t>X-BIONIC</t>
    </r>
    <r>
      <rPr>
        <sz val="12"/>
        <color theme="1"/>
        <rFont val="Calibri"/>
        <family val="2"/>
        <charset val="238"/>
      </rPr>
      <t>®SPHERE a. s.</t>
    </r>
  </si>
  <si>
    <t>Dubová 33/A, 931 01 Šamorín</t>
  </si>
  <si>
    <t>46640134</t>
  </si>
  <si>
    <t xml:space="preserve">Prenájom bazéna pre Žofia Strapeková v dňoch 6.6.2024 a 18.6.2024 </t>
  </si>
  <si>
    <t>X-BIONIC®SPHERE a. s.</t>
  </si>
  <si>
    <t xml:space="preserve">Prenájom bazéna pre Diky Chiara dňa 4.6.2024 </t>
  </si>
  <si>
    <t>29052024</t>
  </si>
  <si>
    <t>Materiálne a technické zabezpečenie konferencie ,,Medzinárodný kongres športovej medicíny" - Hotel Senec 5.6.2024 - 7.6.2024</t>
  </si>
  <si>
    <t>konferencia</t>
  </si>
  <si>
    <t>HIPOKRAT, spol. s r.o.</t>
  </si>
  <si>
    <t>Bernolákova 369/1, 908 51 Holíč</t>
  </si>
  <si>
    <t>36358703</t>
  </si>
  <si>
    <t>Synology DS224  +2x4 TB RED Plus spolu s inštaláciou</t>
  </si>
  <si>
    <t>Účasť na lukostreleckej súťaži Kamnik (SLO); D. Baránková od 29.05.2024 do 3.6.2024</t>
  </si>
  <si>
    <t>súťaž</t>
  </si>
  <si>
    <t>Lukostrelecký klub Bratislava</t>
  </si>
  <si>
    <t>Ľ. Zúbka 29, 841 01 Bratislava</t>
  </si>
  <si>
    <t>37927281</t>
  </si>
  <si>
    <t>Účasť na lukostreleckej súťaži Poreče (SLO); D. Baránková od 03.06.2024 do 08.06.2024</t>
  </si>
  <si>
    <t>15052024</t>
  </si>
  <si>
    <t>Správa web stránky NŠC, grafické práce, práce na bannerových reklamách</t>
  </si>
  <si>
    <t>Verteco s.r.o.</t>
  </si>
  <si>
    <t>Novosady 925/17, 962 12 Detva</t>
  </si>
  <si>
    <t>51649608</t>
  </si>
  <si>
    <t>ŠPORT PRESS, s.r.o.</t>
  </si>
  <si>
    <t>Francisciho č. 4, 811 08 Bratislava</t>
  </si>
  <si>
    <t>31330789</t>
  </si>
  <si>
    <t>27052024</t>
  </si>
  <si>
    <t>Reklamné predmety: rollup, perá, poznámkové bloky</t>
  </si>
  <si>
    <t>Espresso.sk s.r.o.</t>
  </si>
  <si>
    <t>Geologická 1F, 821 06 Bratislava</t>
  </si>
  <si>
    <t>36769304</t>
  </si>
  <si>
    <t>02052024</t>
  </si>
  <si>
    <t>Upratovanie skladu - Hala Mladosť</t>
  </si>
  <si>
    <t>Uverejnenie článku v denníku Šport - Medzinárodný kongres športovej medicíny</t>
  </si>
  <si>
    <t>30052024</t>
  </si>
  <si>
    <t>Servis kávovaru DeLonghi Magnifica ECAM</t>
  </si>
  <si>
    <t>Espresso SK s. r. o.</t>
  </si>
  <si>
    <t>Tlačové správy, príprava textových podkladov, PR + mediálny priestor TA3 ,, Seniorský šport"</t>
  </si>
  <si>
    <t>31052024</t>
  </si>
  <si>
    <t>Prenájom plaveckých dráh na mesiace jún, júl, august pre N. Trníková</t>
  </si>
  <si>
    <t>športová príprava</t>
  </si>
  <si>
    <t>Považskobystrický plavecký oddiel</t>
  </si>
  <si>
    <t>SNP 1449, 017 01 Považská Bystrica</t>
  </si>
  <si>
    <t>42152160</t>
  </si>
  <si>
    <t>Mail Klerk - info.narodnesportovecentrum.sk.klerk EMAILS: 5125, Free:300 v období od 01.06.2024 do 30.06.2024</t>
  </si>
  <si>
    <t>AVS Investments s.r.o.</t>
  </si>
  <si>
    <t>Záhradná 768/31, 900 81 Šenkvice</t>
  </si>
  <si>
    <t>Konzultácie v rámci mentálnej prípravy Barbora Mokošová</t>
  </si>
  <si>
    <t>Mgr. Petra Pačesová - Soulmate</t>
  </si>
  <si>
    <t>Bosákova 3783/7, 851 04  Bratislava</t>
  </si>
  <si>
    <t>51139294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</si>
</sst>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9" fontId="3" fillId="0" borderId="1" xfId="1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44" fontId="3" fillId="0" borderId="1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right" vertical="center"/>
    </xf>
    <xf numFmtId="164" fontId="3" fillId="0" borderId="12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165" fontId="3" fillId="0" borderId="0" xfId="0" applyNumberFormat="1" applyFont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7" fontId="3" fillId="0" borderId="0" xfId="1" applyNumberFormat="1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4" fontId="3" fillId="0" borderId="0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vertical="center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4"/>
  <sheetViews>
    <sheetView tabSelected="1" topLeftCell="A3" zoomScale="85" zoomScaleNormal="85" workbookViewId="0">
      <selection activeCell="M9" sqref="M9"/>
    </sheetView>
  </sheetViews>
  <sheetFormatPr defaultColWidth="9.21875" defaultRowHeight="15.6" x14ac:dyDescent="0.3"/>
  <cols>
    <col min="1" max="1" width="11.5546875" style="2" customWidth="1"/>
    <col min="2" max="2" width="2.77734375" style="2" customWidth="1"/>
    <col min="3" max="3" width="52.21875" style="5" customWidth="1"/>
    <col min="4" max="4" width="3" style="5" bestFit="1" customWidth="1"/>
    <col min="5" max="5" width="2.21875" style="5" bestFit="1" customWidth="1"/>
    <col min="6" max="6" width="4" style="5" bestFit="1" customWidth="1"/>
    <col min="7" max="7" width="5" style="5" bestFit="1" customWidth="1"/>
    <col min="8" max="8" width="11.88671875" style="20" bestFit="1" customWidth="1"/>
    <col min="9" max="9" width="12.88671875" style="44" bestFit="1" customWidth="1"/>
    <col min="10" max="10" width="11.88671875" style="20" bestFit="1" customWidth="1"/>
    <col min="11" max="11" width="9.21875" style="3"/>
    <col min="12" max="12" width="9.5546875" style="2" bestFit="1" customWidth="1"/>
    <col min="13" max="13" width="31.6640625" style="20" customWidth="1"/>
    <col min="14" max="14" width="39.77734375" style="20" bestFit="1" customWidth="1"/>
    <col min="15" max="15" width="10.21875" style="2" bestFit="1" customWidth="1"/>
    <col min="16" max="16" width="26.77734375" style="5" customWidth="1"/>
    <col min="17" max="16384" width="9.21875" style="2"/>
  </cols>
  <sheetData>
    <row r="1" spans="1:16" x14ac:dyDescent="0.3">
      <c r="A1" s="81" t="s">
        <v>20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16.2" thickBot="1" x14ac:dyDescent="0.35">
      <c r="A2" s="3"/>
      <c r="B2" s="4"/>
      <c r="D2" s="6"/>
      <c r="E2" s="7"/>
      <c r="F2" s="8"/>
      <c r="G2" s="8"/>
      <c r="H2" s="9"/>
      <c r="I2" s="10"/>
      <c r="J2" s="9"/>
      <c r="K2" s="1"/>
      <c r="L2" s="11"/>
      <c r="M2" s="12"/>
      <c r="N2" s="12"/>
    </row>
    <row r="3" spans="1:16" s="20" customFormat="1" ht="16.2" thickBot="1" x14ac:dyDescent="0.35">
      <c r="A3" s="82">
        <v>1</v>
      </c>
      <c r="B3" s="83"/>
      <c r="C3" s="13">
        <v>2</v>
      </c>
      <c r="D3" s="84"/>
      <c r="E3" s="85"/>
      <c r="F3" s="85"/>
      <c r="G3" s="85"/>
      <c r="H3" s="14"/>
      <c r="I3" s="15"/>
      <c r="J3" s="14" t="s">
        <v>0</v>
      </c>
      <c r="K3" s="14" t="s">
        <v>1</v>
      </c>
      <c r="L3" s="16">
        <v>5</v>
      </c>
      <c r="M3" s="17" t="s">
        <v>2</v>
      </c>
      <c r="N3" s="18" t="s">
        <v>3</v>
      </c>
      <c r="O3" s="16">
        <v>7</v>
      </c>
      <c r="P3" s="19" t="s">
        <v>4</v>
      </c>
    </row>
    <row r="4" spans="1:16" s="20" customFormat="1" ht="31.2" x14ac:dyDescent="0.3">
      <c r="A4" s="86" t="s">
        <v>5</v>
      </c>
      <c r="B4" s="87"/>
      <c r="C4" s="13" t="s">
        <v>6</v>
      </c>
      <c r="D4" s="84" t="s">
        <v>16</v>
      </c>
      <c r="E4" s="85"/>
      <c r="F4" s="85"/>
      <c r="G4" s="85"/>
      <c r="H4" s="21" t="s">
        <v>7</v>
      </c>
      <c r="I4" s="15" t="s">
        <v>8</v>
      </c>
      <c r="J4" s="21" t="s">
        <v>9</v>
      </c>
      <c r="K4" s="14" t="s">
        <v>10</v>
      </c>
      <c r="L4" s="22" t="s">
        <v>11</v>
      </c>
      <c r="M4" s="22" t="s">
        <v>12</v>
      </c>
      <c r="N4" s="22" t="s">
        <v>13</v>
      </c>
      <c r="O4" s="22" t="s">
        <v>14</v>
      </c>
      <c r="P4" s="23" t="s">
        <v>15</v>
      </c>
    </row>
    <row r="5" spans="1:16" s="20" customFormat="1" ht="46.8" x14ac:dyDescent="0.3">
      <c r="A5" s="46" t="s">
        <v>120</v>
      </c>
      <c r="B5" s="46" t="s">
        <v>18</v>
      </c>
      <c r="C5" s="41" t="s">
        <v>126</v>
      </c>
      <c r="D5" s="71" t="s">
        <v>38</v>
      </c>
      <c r="E5" s="76"/>
      <c r="F5" s="76"/>
      <c r="G5" s="77"/>
      <c r="H5" s="47">
        <v>1890</v>
      </c>
      <c r="I5" s="47">
        <v>0</v>
      </c>
      <c r="J5" s="47">
        <v>1890</v>
      </c>
      <c r="K5" s="45"/>
      <c r="L5" s="48">
        <v>45414</v>
      </c>
      <c r="M5" s="31" t="s">
        <v>134</v>
      </c>
      <c r="N5" s="31" t="s">
        <v>135</v>
      </c>
      <c r="O5" s="31">
        <v>55942610</v>
      </c>
      <c r="P5" s="31" t="s">
        <v>17</v>
      </c>
    </row>
    <row r="6" spans="1:16" s="20" customFormat="1" ht="46.8" x14ac:dyDescent="0.3">
      <c r="A6" s="46" t="s">
        <v>21</v>
      </c>
      <c r="B6" s="46" t="s">
        <v>18</v>
      </c>
      <c r="C6" s="41" t="s">
        <v>22</v>
      </c>
      <c r="D6" s="88" t="s">
        <v>19</v>
      </c>
      <c r="E6" s="76"/>
      <c r="F6" s="76"/>
      <c r="G6" s="77"/>
      <c r="H6" s="47">
        <v>42.12</v>
      </c>
      <c r="I6" s="47">
        <f>J6-H6</f>
        <v>8.4200000000000017</v>
      </c>
      <c r="J6" s="47">
        <v>50.54</v>
      </c>
      <c r="K6" s="45"/>
      <c r="L6" s="48">
        <v>45419</v>
      </c>
      <c r="M6" s="31" t="s">
        <v>23</v>
      </c>
      <c r="N6" s="31" t="s">
        <v>24</v>
      </c>
      <c r="O6" s="31">
        <v>31331131</v>
      </c>
      <c r="P6" s="31" t="s">
        <v>17</v>
      </c>
    </row>
    <row r="7" spans="1:16" s="20" customFormat="1" ht="46.8" x14ac:dyDescent="0.3">
      <c r="A7" s="46" t="s">
        <v>21</v>
      </c>
      <c r="B7" s="51" t="s">
        <v>51</v>
      </c>
      <c r="C7" s="41" t="s">
        <v>52</v>
      </c>
      <c r="D7" s="71" t="s">
        <v>38</v>
      </c>
      <c r="E7" s="76"/>
      <c r="F7" s="76"/>
      <c r="G7" s="77"/>
      <c r="H7" s="47">
        <v>54.56</v>
      </c>
      <c r="I7" s="47">
        <v>0</v>
      </c>
      <c r="J7" s="47">
        <v>54.56</v>
      </c>
      <c r="K7" s="45"/>
      <c r="L7" s="48">
        <v>45419</v>
      </c>
      <c r="M7" s="31" t="s">
        <v>53</v>
      </c>
      <c r="N7" s="49" t="s">
        <v>54</v>
      </c>
      <c r="O7" s="45" t="s">
        <v>55</v>
      </c>
      <c r="P7" s="49" t="s">
        <v>17</v>
      </c>
    </row>
    <row r="8" spans="1:16" s="20" customFormat="1" ht="46.8" x14ac:dyDescent="0.3">
      <c r="A8" s="46" t="s">
        <v>21</v>
      </c>
      <c r="B8" s="51" t="s">
        <v>0</v>
      </c>
      <c r="C8" s="41" t="s">
        <v>136</v>
      </c>
      <c r="D8" s="71" t="s">
        <v>38</v>
      </c>
      <c r="E8" s="72"/>
      <c r="F8" s="72"/>
      <c r="G8" s="73"/>
      <c r="H8" s="47">
        <v>32</v>
      </c>
      <c r="I8" s="47">
        <v>8</v>
      </c>
      <c r="J8" s="47">
        <f>H8+I8</f>
        <v>40</v>
      </c>
      <c r="K8" s="45"/>
      <c r="L8" s="48">
        <v>45419</v>
      </c>
      <c r="M8" s="31" t="s">
        <v>137</v>
      </c>
      <c r="N8" s="49" t="s">
        <v>138</v>
      </c>
      <c r="O8" s="45" t="s">
        <v>139</v>
      </c>
      <c r="P8" s="49" t="s">
        <v>17</v>
      </c>
    </row>
    <row r="9" spans="1:16" s="20" customFormat="1" ht="46.8" x14ac:dyDescent="0.3">
      <c r="A9" s="46" t="s">
        <v>56</v>
      </c>
      <c r="B9" s="51" t="s">
        <v>18</v>
      </c>
      <c r="C9" s="41" t="s">
        <v>57</v>
      </c>
      <c r="D9" s="71" t="s">
        <v>38</v>
      </c>
      <c r="E9" s="76"/>
      <c r="F9" s="76"/>
      <c r="G9" s="77"/>
      <c r="H9" s="47">
        <v>2886</v>
      </c>
      <c r="I9" s="47">
        <f>J9-H9</f>
        <v>577.19999999999982</v>
      </c>
      <c r="J9" s="47">
        <f>H9*1.2</f>
        <v>3463.2</v>
      </c>
      <c r="K9" s="45"/>
      <c r="L9" s="48">
        <v>45421</v>
      </c>
      <c r="M9" s="31" t="s">
        <v>58</v>
      </c>
      <c r="N9" s="49" t="s">
        <v>59</v>
      </c>
      <c r="O9" s="45" t="s">
        <v>60</v>
      </c>
      <c r="P9" s="49" t="s">
        <v>17</v>
      </c>
    </row>
    <row r="10" spans="1:16" s="20" customFormat="1" ht="45.45" customHeight="1" x14ac:dyDescent="0.3">
      <c r="A10" s="46" t="s">
        <v>61</v>
      </c>
      <c r="B10" s="51" t="s">
        <v>18</v>
      </c>
      <c r="C10" s="32" t="s">
        <v>31</v>
      </c>
      <c r="D10" s="71" t="s">
        <v>32</v>
      </c>
      <c r="E10" s="76"/>
      <c r="F10" s="76"/>
      <c r="G10" s="77"/>
      <c r="H10" s="33">
        <v>330</v>
      </c>
      <c r="I10" s="27">
        <v>0</v>
      </c>
      <c r="J10" s="27">
        <v>330</v>
      </c>
      <c r="K10" s="45"/>
      <c r="L10" s="48">
        <v>45425</v>
      </c>
      <c r="M10" s="30" t="s">
        <v>33</v>
      </c>
      <c r="N10" s="42" t="s">
        <v>35</v>
      </c>
      <c r="O10" s="50" t="s">
        <v>34</v>
      </c>
      <c r="P10" s="49" t="s">
        <v>17</v>
      </c>
    </row>
    <row r="11" spans="1:16" s="20" customFormat="1" ht="45.45" customHeight="1" x14ac:dyDescent="0.3">
      <c r="A11" s="53" t="s">
        <v>61</v>
      </c>
      <c r="B11" s="51" t="s">
        <v>51</v>
      </c>
      <c r="C11" s="32" t="s">
        <v>42</v>
      </c>
      <c r="D11" s="71" t="s">
        <v>32</v>
      </c>
      <c r="E11" s="76"/>
      <c r="F11" s="76"/>
      <c r="G11" s="77"/>
      <c r="H11" s="33">
        <v>815</v>
      </c>
      <c r="I11" s="27">
        <v>0</v>
      </c>
      <c r="J11" s="27">
        <v>815</v>
      </c>
      <c r="K11" s="45"/>
      <c r="L11" s="48">
        <v>45425</v>
      </c>
      <c r="M11" s="30" t="s">
        <v>43</v>
      </c>
      <c r="N11" s="42" t="s">
        <v>44</v>
      </c>
      <c r="O11" s="50" t="s">
        <v>45</v>
      </c>
      <c r="P11" s="49" t="s">
        <v>17</v>
      </c>
    </row>
    <row r="12" spans="1:16" s="20" customFormat="1" ht="45.45" customHeight="1" x14ac:dyDescent="0.3">
      <c r="A12" s="53" t="s">
        <v>61</v>
      </c>
      <c r="B12" s="51" t="s">
        <v>0</v>
      </c>
      <c r="C12" s="32" t="s">
        <v>42</v>
      </c>
      <c r="D12" s="71" t="s">
        <v>32</v>
      </c>
      <c r="E12" s="76"/>
      <c r="F12" s="76"/>
      <c r="G12" s="77"/>
      <c r="H12" s="33">
        <v>815</v>
      </c>
      <c r="I12" s="27">
        <v>0</v>
      </c>
      <c r="J12" s="27">
        <v>815</v>
      </c>
      <c r="K12" s="45"/>
      <c r="L12" s="48">
        <v>45425</v>
      </c>
      <c r="M12" s="30" t="s">
        <v>62</v>
      </c>
      <c r="N12" s="42" t="s">
        <v>63</v>
      </c>
      <c r="O12" s="50" t="s">
        <v>64</v>
      </c>
      <c r="P12" s="49" t="s">
        <v>17</v>
      </c>
    </row>
    <row r="13" spans="1:16" s="20" customFormat="1" ht="45.45" customHeight="1" x14ac:dyDescent="0.3">
      <c r="A13" s="53" t="s">
        <v>61</v>
      </c>
      <c r="B13" s="51" t="s">
        <v>1</v>
      </c>
      <c r="C13" s="32" t="s">
        <v>82</v>
      </c>
      <c r="D13" s="71" t="s">
        <v>79</v>
      </c>
      <c r="E13" s="76"/>
      <c r="F13" s="76"/>
      <c r="G13" s="77"/>
      <c r="H13" s="33">
        <v>1400</v>
      </c>
      <c r="I13" s="27">
        <f>J13-H13</f>
        <v>280</v>
      </c>
      <c r="J13" s="27">
        <f>H13*1.2</f>
        <v>1680</v>
      </c>
      <c r="K13" s="45"/>
      <c r="L13" s="48">
        <v>45425</v>
      </c>
      <c r="M13" s="30" t="s">
        <v>48</v>
      </c>
      <c r="N13" s="42" t="s">
        <v>49</v>
      </c>
      <c r="O13" s="50" t="s">
        <v>50</v>
      </c>
      <c r="P13" s="49" t="s">
        <v>17</v>
      </c>
    </row>
    <row r="14" spans="1:16" s="20" customFormat="1" ht="45.45" customHeight="1" x14ac:dyDescent="0.3">
      <c r="A14" s="53" t="s">
        <v>61</v>
      </c>
      <c r="B14" s="51" t="s">
        <v>83</v>
      </c>
      <c r="C14" s="32" t="s">
        <v>84</v>
      </c>
      <c r="D14" s="71" t="s">
        <v>38</v>
      </c>
      <c r="E14" s="76"/>
      <c r="F14" s="76"/>
      <c r="G14" s="77"/>
      <c r="H14" s="33">
        <v>1740</v>
      </c>
      <c r="I14" s="27">
        <f>J14-H14</f>
        <v>348</v>
      </c>
      <c r="J14" s="27">
        <f>H14*1.2</f>
        <v>2088</v>
      </c>
      <c r="K14" s="45"/>
      <c r="L14" s="48">
        <v>45425</v>
      </c>
      <c r="M14" s="30" t="s">
        <v>48</v>
      </c>
      <c r="N14" s="42" t="s">
        <v>49</v>
      </c>
      <c r="O14" s="50" t="s">
        <v>50</v>
      </c>
      <c r="P14" s="49" t="s">
        <v>17</v>
      </c>
    </row>
    <row r="15" spans="1:16" s="20" customFormat="1" ht="46.8" x14ac:dyDescent="0.3">
      <c r="A15" s="24" t="s">
        <v>25</v>
      </c>
      <c r="B15" s="25">
        <v>1</v>
      </c>
      <c r="C15" s="26" t="s">
        <v>26</v>
      </c>
      <c r="D15" s="71" t="s">
        <v>27</v>
      </c>
      <c r="E15" s="72"/>
      <c r="F15" s="72"/>
      <c r="G15" s="73"/>
      <c r="H15" s="27">
        <v>82.5</v>
      </c>
      <c r="I15" s="47">
        <f>J15-H15</f>
        <v>16.5</v>
      </c>
      <c r="J15" s="27">
        <v>99</v>
      </c>
      <c r="K15" s="28"/>
      <c r="L15" s="29">
        <v>45426</v>
      </c>
      <c r="M15" s="43" t="s">
        <v>28</v>
      </c>
      <c r="N15" s="42" t="s">
        <v>29</v>
      </c>
      <c r="O15" s="28" t="s">
        <v>30</v>
      </c>
      <c r="P15" s="49" t="s">
        <v>17</v>
      </c>
    </row>
    <row r="16" spans="1:16" s="20" customFormat="1" ht="46.8" x14ac:dyDescent="0.3">
      <c r="A16" s="24" t="s">
        <v>107</v>
      </c>
      <c r="B16" s="25">
        <v>1</v>
      </c>
      <c r="C16" s="26" t="s">
        <v>108</v>
      </c>
      <c r="D16" s="71" t="s">
        <v>79</v>
      </c>
      <c r="E16" s="76"/>
      <c r="F16" s="76"/>
      <c r="G16" s="77"/>
      <c r="H16" s="27">
        <v>5300.01</v>
      </c>
      <c r="I16" s="54">
        <f>J16-H16</f>
        <v>1060.0019999999995</v>
      </c>
      <c r="J16" s="47">
        <f>H16*1.2</f>
        <v>6360.0119999999997</v>
      </c>
      <c r="K16" s="28"/>
      <c r="L16" s="29">
        <v>45427</v>
      </c>
      <c r="M16" s="43" t="s">
        <v>109</v>
      </c>
      <c r="N16" s="42" t="s">
        <v>110</v>
      </c>
      <c r="O16" s="50" t="s">
        <v>111</v>
      </c>
      <c r="P16" s="49" t="s">
        <v>17</v>
      </c>
    </row>
    <row r="17" spans="1:16" s="20" customFormat="1" ht="46.8" x14ac:dyDescent="0.3">
      <c r="A17" s="24" t="s">
        <v>71</v>
      </c>
      <c r="B17" s="25">
        <v>1</v>
      </c>
      <c r="C17" s="52" t="s">
        <v>72</v>
      </c>
      <c r="D17" s="89" t="s">
        <v>38</v>
      </c>
      <c r="E17" s="90"/>
      <c r="F17" s="90"/>
      <c r="G17" s="90"/>
      <c r="H17" s="30">
        <v>13.99</v>
      </c>
      <c r="I17" s="27">
        <f>J17-H17</f>
        <v>2.798</v>
      </c>
      <c r="J17" s="27">
        <f>H17*1.2</f>
        <v>16.788</v>
      </c>
      <c r="K17" s="28"/>
      <c r="L17" s="29">
        <v>45428</v>
      </c>
      <c r="M17" s="30" t="s">
        <v>73</v>
      </c>
      <c r="N17" s="42" t="s">
        <v>74</v>
      </c>
      <c r="O17" s="50" t="s">
        <v>75</v>
      </c>
      <c r="P17" s="49" t="s">
        <v>17</v>
      </c>
    </row>
    <row r="18" spans="1:16" s="20" customFormat="1" ht="46.8" x14ac:dyDescent="0.3">
      <c r="A18" s="24" t="s">
        <v>36</v>
      </c>
      <c r="B18" s="25">
        <v>1</v>
      </c>
      <c r="C18" s="32" t="s">
        <v>37</v>
      </c>
      <c r="D18" s="71" t="s">
        <v>38</v>
      </c>
      <c r="E18" s="76"/>
      <c r="F18" s="76"/>
      <c r="G18" s="77"/>
      <c r="H18" s="33">
        <v>1250</v>
      </c>
      <c r="I18" s="27">
        <v>0</v>
      </c>
      <c r="J18" s="27">
        <v>1250</v>
      </c>
      <c r="K18" s="28"/>
      <c r="L18" s="29">
        <v>45432</v>
      </c>
      <c r="M18" s="30" t="s">
        <v>40</v>
      </c>
      <c r="N18" s="42" t="s">
        <v>39</v>
      </c>
      <c r="O18" s="50" t="s">
        <v>41</v>
      </c>
      <c r="P18" s="49" t="s">
        <v>17</v>
      </c>
    </row>
    <row r="19" spans="1:16" s="20" customFormat="1" ht="46.8" x14ac:dyDescent="0.3">
      <c r="A19" s="24" t="s">
        <v>36</v>
      </c>
      <c r="B19" s="25">
        <v>2</v>
      </c>
      <c r="C19" s="32" t="s">
        <v>121</v>
      </c>
      <c r="D19" s="71" t="s">
        <v>38</v>
      </c>
      <c r="E19" s="76"/>
      <c r="F19" s="76"/>
      <c r="G19" s="77"/>
      <c r="H19" s="33">
        <v>400</v>
      </c>
      <c r="I19" s="27">
        <f>J19-H19</f>
        <v>80</v>
      </c>
      <c r="J19" s="27">
        <f>H19*1.2</f>
        <v>480</v>
      </c>
      <c r="K19" s="28"/>
      <c r="L19" s="29">
        <v>45432</v>
      </c>
      <c r="M19" s="30" t="s">
        <v>58</v>
      </c>
      <c r="N19" s="42" t="s">
        <v>59</v>
      </c>
      <c r="O19" s="50" t="s">
        <v>60</v>
      </c>
      <c r="P19" s="49" t="s">
        <v>17</v>
      </c>
    </row>
    <row r="20" spans="1:16" s="20" customFormat="1" ht="46.8" x14ac:dyDescent="0.3">
      <c r="A20" s="24" t="s">
        <v>46</v>
      </c>
      <c r="B20" s="25">
        <v>1</v>
      </c>
      <c r="C20" s="32" t="s">
        <v>47</v>
      </c>
      <c r="D20" s="71" t="s">
        <v>19</v>
      </c>
      <c r="E20" s="72"/>
      <c r="F20" s="72"/>
      <c r="G20" s="73"/>
      <c r="H20" s="33">
        <v>145</v>
      </c>
      <c r="I20" s="27">
        <f>J20-H20</f>
        <v>29</v>
      </c>
      <c r="J20" s="27">
        <f>H20*1.2</f>
        <v>174</v>
      </c>
      <c r="K20" s="28"/>
      <c r="L20" s="29">
        <v>45433</v>
      </c>
      <c r="M20" s="30" t="s">
        <v>48</v>
      </c>
      <c r="N20" s="30" t="s">
        <v>49</v>
      </c>
      <c r="O20" s="34" t="s">
        <v>50</v>
      </c>
      <c r="P20" s="31" t="s">
        <v>17</v>
      </c>
    </row>
    <row r="21" spans="1:16" s="20" customFormat="1" ht="46.8" x14ac:dyDescent="0.3">
      <c r="A21" s="24" t="s">
        <v>77</v>
      </c>
      <c r="B21" s="25">
        <v>1</v>
      </c>
      <c r="C21" s="32" t="s">
        <v>65</v>
      </c>
      <c r="D21" s="71" t="s">
        <v>66</v>
      </c>
      <c r="E21" s="76"/>
      <c r="F21" s="76"/>
      <c r="G21" s="77"/>
      <c r="H21" s="33">
        <v>2500</v>
      </c>
      <c r="I21" s="44">
        <f>J21-H21</f>
        <v>500</v>
      </c>
      <c r="J21" s="27">
        <f>H21*1.2</f>
        <v>3000</v>
      </c>
      <c r="K21" s="28"/>
      <c r="L21" s="29">
        <v>45435</v>
      </c>
      <c r="M21" s="30" t="s">
        <v>70</v>
      </c>
      <c r="N21" s="30" t="s">
        <v>67</v>
      </c>
      <c r="O21" s="34" t="s">
        <v>68</v>
      </c>
      <c r="P21" s="31" t="s">
        <v>17</v>
      </c>
    </row>
    <row r="22" spans="1:16" s="20" customFormat="1" ht="46.8" x14ac:dyDescent="0.3">
      <c r="A22" s="24" t="s">
        <v>77</v>
      </c>
      <c r="B22" s="25">
        <v>2</v>
      </c>
      <c r="C22" s="32" t="s">
        <v>69</v>
      </c>
      <c r="D22" s="71" t="s">
        <v>66</v>
      </c>
      <c r="E22" s="76"/>
      <c r="F22" s="76"/>
      <c r="G22" s="77"/>
      <c r="H22" s="33">
        <v>833.33</v>
      </c>
      <c r="I22" s="44">
        <f>J22-H22</f>
        <v>166.66599999999994</v>
      </c>
      <c r="J22" s="27">
        <f>H22*1.2</f>
        <v>999.99599999999998</v>
      </c>
      <c r="K22" s="28"/>
      <c r="L22" s="29">
        <v>45435</v>
      </c>
      <c r="M22" s="30" t="s">
        <v>70</v>
      </c>
      <c r="N22" s="30" t="s">
        <v>67</v>
      </c>
      <c r="O22" s="34" t="s">
        <v>68</v>
      </c>
      <c r="P22" s="31" t="s">
        <v>17</v>
      </c>
    </row>
    <row r="23" spans="1:16" s="20" customFormat="1" ht="46.8" x14ac:dyDescent="0.3">
      <c r="A23" s="24" t="s">
        <v>76</v>
      </c>
      <c r="B23" s="25">
        <v>1</v>
      </c>
      <c r="C23" s="32" t="s">
        <v>78</v>
      </c>
      <c r="D23" s="71" t="s">
        <v>79</v>
      </c>
      <c r="E23" s="79"/>
      <c r="F23" s="79"/>
      <c r="G23" s="80"/>
      <c r="H23" s="33">
        <v>152</v>
      </c>
      <c r="I23" s="27">
        <v>0</v>
      </c>
      <c r="J23" s="27">
        <v>152</v>
      </c>
      <c r="K23" s="28"/>
      <c r="L23" s="29">
        <v>45437</v>
      </c>
      <c r="M23" s="30" t="s">
        <v>80</v>
      </c>
      <c r="N23" s="43" t="s">
        <v>81</v>
      </c>
      <c r="O23" s="34"/>
      <c r="P23" s="31" t="s">
        <v>17</v>
      </c>
    </row>
    <row r="24" spans="1:16" s="20" customFormat="1" ht="46.8" x14ac:dyDescent="0.3">
      <c r="A24" s="24" t="s">
        <v>115</v>
      </c>
      <c r="B24" s="25">
        <v>1</v>
      </c>
      <c r="C24" s="32" t="s">
        <v>116</v>
      </c>
      <c r="D24" s="71" t="s">
        <v>19</v>
      </c>
      <c r="E24" s="76"/>
      <c r="F24" s="76"/>
      <c r="G24" s="77"/>
      <c r="H24" s="33">
        <v>2292.5</v>
      </c>
      <c r="I24" s="44">
        <f>J24-H24</f>
        <v>458.5</v>
      </c>
      <c r="J24" s="27">
        <f>H24*1.2</f>
        <v>2751</v>
      </c>
      <c r="K24" s="28"/>
      <c r="L24" s="29">
        <v>45439</v>
      </c>
      <c r="M24" s="30" t="s">
        <v>117</v>
      </c>
      <c r="N24" s="43" t="s">
        <v>118</v>
      </c>
      <c r="O24" s="34" t="s">
        <v>119</v>
      </c>
      <c r="P24" s="31" t="s">
        <v>17</v>
      </c>
    </row>
    <row r="25" spans="1:16" s="20" customFormat="1" ht="46.8" x14ac:dyDescent="0.3">
      <c r="A25" s="24" t="s">
        <v>85</v>
      </c>
      <c r="B25" s="25">
        <v>1</v>
      </c>
      <c r="C25" s="32" t="s">
        <v>87</v>
      </c>
      <c r="D25" s="71" t="s">
        <v>86</v>
      </c>
      <c r="E25" s="76"/>
      <c r="F25" s="76"/>
      <c r="G25" s="77"/>
      <c r="H25" s="33">
        <v>975</v>
      </c>
      <c r="I25" s="27">
        <v>0</v>
      </c>
      <c r="J25" s="27">
        <v>975</v>
      </c>
      <c r="K25" s="28"/>
      <c r="L25" s="29">
        <v>45440</v>
      </c>
      <c r="M25" s="30" t="s">
        <v>88</v>
      </c>
      <c r="N25" s="30" t="s">
        <v>89</v>
      </c>
      <c r="O25" s="34" t="s">
        <v>90</v>
      </c>
      <c r="P25" s="31" t="s">
        <v>17</v>
      </c>
    </row>
    <row r="26" spans="1:16" s="20" customFormat="1" ht="48" customHeight="1" x14ac:dyDescent="0.3">
      <c r="A26" s="24" t="s">
        <v>85</v>
      </c>
      <c r="B26" s="35" t="s">
        <v>51</v>
      </c>
      <c r="C26" s="41" t="s">
        <v>91</v>
      </c>
      <c r="D26" s="78" t="s">
        <v>86</v>
      </c>
      <c r="E26" s="78"/>
      <c r="F26" s="78"/>
      <c r="G26" s="78"/>
      <c r="H26" s="36">
        <v>300</v>
      </c>
      <c r="I26" s="27">
        <v>0</v>
      </c>
      <c r="J26" s="27">
        <v>300</v>
      </c>
      <c r="K26" s="28"/>
      <c r="L26" s="29">
        <v>45440</v>
      </c>
      <c r="M26" s="37" t="s">
        <v>92</v>
      </c>
      <c r="N26" s="31" t="s">
        <v>89</v>
      </c>
      <c r="O26" s="30">
        <v>46640134</v>
      </c>
      <c r="P26" s="31" t="s">
        <v>17</v>
      </c>
    </row>
    <row r="27" spans="1:16" s="20" customFormat="1" ht="46.8" x14ac:dyDescent="0.3">
      <c r="A27" s="24" t="s">
        <v>85</v>
      </c>
      <c r="B27" s="38">
        <v>3</v>
      </c>
      <c r="C27" s="26" t="s">
        <v>93</v>
      </c>
      <c r="D27" s="71" t="s">
        <v>86</v>
      </c>
      <c r="E27" s="72"/>
      <c r="F27" s="72"/>
      <c r="G27" s="73"/>
      <c r="H27" s="27">
        <v>150</v>
      </c>
      <c r="I27" s="27">
        <v>0</v>
      </c>
      <c r="J27" s="27">
        <v>150</v>
      </c>
      <c r="K27" s="28"/>
      <c r="L27" s="29">
        <v>45440</v>
      </c>
      <c r="M27" s="30" t="s">
        <v>92</v>
      </c>
      <c r="N27" s="30" t="s">
        <v>89</v>
      </c>
      <c r="O27" s="39" t="s">
        <v>90</v>
      </c>
      <c r="P27" s="31" t="s">
        <v>17</v>
      </c>
    </row>
    <row r="28" spans="1:16" s="20" customFormat="1" ht="46.8" x14ac:dyDescent="0.3">
      <c r="A28" s="24" t="s">
        <v>85</v>
      </c>
      <c r="B28" s="25">
        <v>4</v>
      </c>
      <c r="C28" s="26" t="s">
        <v>101</v>
      </c>
      <c r="D28" s="71" t="s">
        <v>102</v>
      </c>
      <c r="E28" s="76"/>
      <c r="F28" s="76"/>
      <c r="G28" s="77"/>
      <c r="H28" s="27">
        <v>1080</v>
      </c>
      <c r="I28" s="27">
        <v>0</v>
      </c>
      <c r="J28" s="27">
        <v>1080</v>
      </c>
      <c r="K28" s="28"/>
      <c r="L28" s="29">
        <v>45440</v>
      </c>
      <c r="M28" s="30" t="s">
        <v>103</v>
      </c>
      <c r="N28" s="30" t="s">
        <v>104</v>
      </c>
      <c r="O28" s="39" t="s">
        <v>105</v>
      </c>
      <c r="P28" s="31" t="s">
        <v>17</v>
      </c>
    </row>
    <row r="29" spans="1:16" s="20" customFormat="1" ht="46.8" x14ac:dyDescent="0.3">
      <c r="A29" s="24" t="s">
        <v>85</v>
      </c>
      <c r="B29" s="25">
        <v>5</v>
      </c>
      <c r="C29" s="26" t="s">
        <v>106</v>
      </c>
      <c r="D29" s="71" t="s">
        <v>102</v>
      </c>
      <c r="E29" s="76"/>
      <c r="F29" s="76"/>
      <c r="G29" s="77"/>
      <c r="H29" s="27">
        <v>980</v>
      </c>
      <c r="I29" s="27">
        <v>0</v>
      </c>
      <c r="J29" s="27">
        <v>980</v>
      </c>
      <c r="K29" s="28"/>
      <c r="L29" s="29">
        <v>45440</v>
      </c>
      <c r="M29" s="30" t="s">
        <v>103</v>
      </c>
      <c r="N29" s="30" t="s">
        <v>104</v>
      </c>
      <c r="O29" s="39" t="s">
        <v>105</v>
      </c>
      <c r="P29" s="31" t="s">
        <v>17</v>
      </c>
    </row>
    <row r="30" spans="1:16" s="20" customFormat="1" ht="46.8" x14ac:dyDescent="0.3">
      <c r="A30" s="24" t="s">
        <v>85</v>
      </c>
      <c r="B30" s="25">
        <v>6</v>
      </c>
      <c r="C30" s="26" t="s">
        <v>122</v>
      </c>
      <c r="D30" s="71" t="s">
        <v>96</v>
      </c>
      <c r="E30" s="72"/>
      <c r="F30" s="72"/>
      <c r="G30" s="73"/>
      <c r="H30" s="27">
        <v>120</v>
      </c>
      <c r="I30" s="27">
        <f>J30-H30</f>
        <v>24</v>
      </c>
      <c r="J30" s="27">
        <v>144</v>
      </c>
      <c r="K30" s="28"/>
      <c r="L30" s="29">
        <v>45440</v>
      </c>
      <c r="M30" s="30" t="s">
        <v>112</v>
      </c>
      <c r="N30" s="30" t="s">
        <v>113</v>
      </c>
      <c r="O30" s="39" t="s">
        <v>114</v>
      </c>
      <c r="P30" s="31" t="s">
        <v>17</v>
      </c>
    </row>
    <row r="31" spans="1:16" s="20" customFormat="1" ht="46.8" x14ac:dyDescent="0.3">
      <c r="A31" s="24" t="s">
        <v>94</v>
      </c>
      <c r="B31" s="25">
        <v>1</v>
      </c>
      <c r="C31" s="26" t="s">
        <v>95</v>
      </c>
      <c r="D31" s="71" t="s">
        <v>96</v>
      </c>
      <c r="E31" s="72"/>
      <c r="F31" s="72"/>
      <c r="G31" s="73"/>
      <c r="H31" s="27">
        <v>5000</v>
      </c>
      <c r="I31" s="27">
        <v>0</v>
      </c>
      <c r="J31" s="27">
        <v>5000</v>
      </c>
      <c r="K31" s="28"/>
      <c r="L31" s="29">
        <v>45441</v>
      </c>
      <c r="M31" s="30" t="s">
        <v>97</v>
      </c>
      <c r="N31" s="30" t="s">
        <v>98</v>
      </c>
      <c r="O31" s="39" t="s">
        <v>99</v>
      </c>
      <c r="P31" s="31" t="s">
        <v>17</v>
      </c>
    </row>
    <row r="32" spans="1:16" s="20" customFormat="1" ht="46.8" x14ac:dyDescent="0.3">
      <c r="A32" s="24" t="s">
        <v>94</v>
      </c>
      <c r="B32" s="25">
        <v>2</v>
      </c>
      <c r="C32" s="26" t="s">
        <v>100</v>
      </c>
      <c r="D32" s="71" t="s">
        <v>19</v>
      </c>
      <c r="E32" s="72"/>
      <c r="F32" s="72"/>
      <c r="G32" s="73"/>
      <c r="H32" s="27">
        <v>632.5</v>
      </c>
      <c r="I32" s="47">
        <f>J32-H32</f>
        <v>126.5</v>
      </c>
      <c r="J32" s="27">
        <v>759</v>
      </c>
      <c r="K32" s="28"/>
      <c r="L32" s="29">
        <v>45441</v>
      </c>
      <c r="M32" s="30" t="s">
        <v>48</v>
      </c>
      <c r="N32" s="30" t="s">
        <v>49</v>
      </c>
      <c r="O32" s="39" t="s">
        <v>50</v>
      </c>
      <c r="P32" s="31" t="s">
        <v>17</v>
      </c>
    </row>
    <row r="33" spans="1:16" ht="46.8" x14ac:dyDescent="0.3">
      <c r="A33" s="24" t="s">
        <v>123</v>
      </c>
      <c r="B33" s="69" t="s">
        <v>18</v>
      </c>
      <c r="C33" s="26" t="s">
        <v>124</v>
      </c>
      <c r="D33" s="75" t="s">
        <v>38</v>
      </c>
      <c r="E33" s="75"/>
      <c r="F33" s="75"/>
      <c r="G33" s="75"/>
      <c r="H33" s="40">
        <v>104.29</v>
      </c>
      <c r="I33" s="27">
        <v>20.86</v>
      </c>
      <c r="J33" s="27">
        <v>125.15</v>
      </c>
      <c r="K33" s="28"/>
      <c r="L33" s="29">
        <v>45442</v>
      </c>
      <c r="M33" s="30" t="s">
        <v>125</v>
      </c>
      <c r="N33" s="30" t="s">
        <v>118</v>
      </c>
      <c r="O33" s="28" t="s">
        <v>119</v>
      </c>
      <c r="P33" s="31" t="s">
        <v>17</v>
      </c>
    </row>
    <row r="34" spans="1:16" ht="46.8" x14ac:dyDescent="0.3">
      <c r="A34" s="24" t="s">
        <v>123</v>
      </c>
      <c r="B34" s="69" t="s">
        <v>51</v>
      </c>
      <c r="C34" s="26" t="s">
        <v>133</v>
      </c>
      <c r="D34" s="71" t="s">
        <v>38</v>
      </c>
      <c r="E34" s="76"/>
      <c r="F34" s="76"/>
      <c r="G34" s="77"/>
      <c r="H34" s="40">
        <v>17.989999999999998</v>
      </c>
      <c r="I34" s="27">
        <f>J34-H34</f>
        <v>3.6000000000000014</v>
      </c>
      <c r="J34" s="27">
        <v>21.59</v>
      </c>
      <c r="K34" s="28"/>
      <c r="L34" s="29">
        <v>45442</v>
      </c>
      <c r="M34" s="30" t="s">
        <v>73</v>
      </c>
      <c r="N34" s="30" t="s">
        <v>74</v>
      </c>
      <c r="O34" s="28" t="s">
        <v>75</v>
      </c>
      <c r="P34" s="31" t="s">
        <v>17</v>
      </c>
    </row>
    <row r="35" spans="1:16" ht="46.8" x14ac:dyDescent="0.3">
      <c r="A35" s="24" t="s">
        <v>127</v>
      </c>
      <c r="B35" s="69" t="s">
        <v>18</v>
      </c>
      <c r="C35" s="26" t="s">
        <v>128</v>
      </c>
      <c r="D35" s="75" t="s">
        <v>129</v>
      </c>
      <c r="E35" s="75"/>
      <c r="F35" s="75"/>
      <c r="G35" s="75"/>
      <c r="H35" s="40">
        <v>1110</v>
      </c>
      <c r="I35" s="27">
        <f>J35-H35</f>
        <v>222</v>
      </c>
      <c r="J35" s="27">
        <v>1332</v>
      </c>
      <c r="K35" s="28"/>
      <c r="L35" s="29">
        <v>45443</v>
      </c>
      <c r="M35" s="30" t="s">
        <v>130</v>
      </c>
      <c r="N35" s="30" t="s">
        <v>131</v>
      </c>
      <c r="O35" s="28" t="s">
        <v>132</v>
      </c>
      <c r="P35" s="31" t="s">
        <v>17</v>
      </c>
    </row>
    <row r="36" spans="1:16" x14ac:dyDescent="0.3">
      <c r="A36" s="60"/>
      <c r="B36" s="3"/>
      <c r="D36" s="70"/>
      <c r="E36" s="70"/>
      <c r="F36" s="70"/>
      <c r="G36" s="70"/>
      <c r="H36" s="56"/>
      <c r="J36" s="44"/>
      <c r="K36" s="57"/>
      <c r="L36" s="58"/>
      <c r="M36" s="61"/>
      <c r="N36" s="61"/>
      <c r="O36" s="57"/>
      <c r="P36" s="59"/>
    </row>
    <row r="37" spans="1:16" x14ac:dyDescent="0.3">
      <c r="A37" s="60"/>
      <c r="B37" s="3"/>
      <c r="C37" s="62"/>
      <c r="D37" s="70"/>
      <c r="E37" s="70"/>
      <c r="F37" s="70"/>
      <c r="G37" s="70"/>
      <c r="H37" s="63"/>
      <c r="J37" s="44"/>
      <c r="K37" s="57"/>
      <c r="L37" s="58"/>
      <c r="M37" s="61"/>
      <c r="N37" s="61"/>
      <c r="O37" s="20"/>
      <c r="P37" s="59"/>
    </row>
    <row r="38" spans="1:16" x14ac:dyDescent="0.3">
      <c r="A38" s="60"/>
      <c r="B38" s="3"/>
      <c r="C38" s="62"/>
      <c r="D38" s="70"/>
      <c r="E38" s="70"/>
      <c r="F38" s="70"/>
      <c r="G38" s="70"/>
      <c r="H38" s="63"/>
      <c r="J38" s="44"/>
      <c r="K38" s="57"/>
      <c r="L38" s="58"/>
      <c r="M38" s="61"/>
      <c r="N38" s="61"/>
      <c r="O38" s="20"/>
      <c r="P38" s="59"/>
    </row>
    <row r="39" spans="1:16" x14ac:dyDescent="0.3">
      <c r="A39" s="60"/>
      <c r="B39" s="3"/>
      <c r="C39" s="62"/>
      <c r="D39" s="70"/>
      <c r="E39" s="74"/>
      <c r="F39" s="74"/>
      <c r="G39" s="74"/>
      <c r="H39" s="63"/>
      <c r="J39" s="44"/>
      <c r="K39" s="57"/>
      <c r="L39" s="58"/>
      <c r="M39" s="61"/>
      <c r="N39" s="61"/>
      <c r="O39" s="20"/>
      <c r="P39" s="59"/>
    </row>
    <row r="40" spans="1:16" ht="28.05" customHeight="1" x14ac:dyDescent="0.3">
      <c r="A40" s="60"/>
      <c r="B40" s="3"/>
      <c r="C40" s="62"/>
      <c r="D40" s="70"/>
      <c r="E40" s="70"/>
      <c r="F40" s="70"/>
      <c r="G40" s="70"/>
      <c r="H40" s="63"/>
      <c r="J40" s="44"/>
      <c r="K40" s="57"/>
      <c r="L40" s="58"/>
      <c r="M40" s="61"/>
      <c r="N40" s="61"/>
      <c r="O40" s="20"/>
      <c r="P40" s="59"/>
    </row>
    <row r="41" spans="1:16" x14ac:dyDescent="0.3">
      <c r="A41" s="60"/>
      <c r="B41" s="3"/>
      <c r="C41" s="62"/>
      <c r="D41" s="70"/>
      <c r="E41" s="70"/>
      <c r="F41" s="70"/>
      <c r="G41" s="70"/>
      <c r="H41" s="63"/>
      <c r="J41" s="44"/>
      <c r="K41" s="57"/>
      <c r="L41" s="58"/>
      <c r="M41" s="61"/>
      <c r="N41" s="61"/>
      <c r="O41" s="20"/>
      <c r="P41" s="59"/>
    </row>
    <row r="42" spans="1:16" x14ac:dyDescent="0.3">
      <c r="A42" s="60"/>
      <c r="B42" s="3"/>
      <c r="C42" s="62"/>
      <c r="D42" s="70"/>
      <c r="E42" s="70"/>
      <c r="F42" s="70"/>
      <c r="G42" s="70"/>
      <c r="H42" s="63"/>
      <c r="J42" s="44"/>
      <c r="K42" s="57"/>
      <c r="L42" s="58"/>
      <c r="M42" s="61"/>
      <c r="N42" s="61"/>
      <c r="O42" s="20"/>
      <c r="P42" s="59"/>
    </row>
    <row r="43" spans="1:16" x14ac:dyDescent="0.3">
      <c r="A43" s="60"/>
      <c r="B43" s="3"/>
      <c r="C43" s="62"/>
      <c r="D43" s="70"/>
      <c r="E43" s="70"/>
      <c r="F43" s="70"/>
      <c r="G43" s="70"/>
      <c r="H43" s="63"/>
      <c r="J43" s="44"/>
      <c r="K43" s="57"/>
      <c r="L43" s="58"/>
      <c r="M43" s="61"/>
      <c r="N43" s="61"/>
      <c r="O43" s="20"/>
      <c r="P43" s="59"/>
    </row>
    <row r="44" spans="1:16" s="20" customFormat="1" x14ac:dyDescent="0.3">
      <c r="A44" s="55"/>
      <c r="B44" s="2"/>
      <c r="C44" s="5"/>
      <c r="D44" s="70"/>
      <c r="E44" s="70"/>
      <c r="F44" s="70"/>
      <c r="G44" s="70"/>
      <c r="H44" s="44"/>
      <c r="I44" s="44"/>
      <c r="J44" s="44"/>
      <c r="K44" s="57"/>
      <c r="L44" s="58"/>
      <c r="O44" s="64"/>
      <c r="P44" s="59"/>
    </row>
    <row r="45" spans="1:16" x14ac:dyDescent="0.3">
      <c r="A45" s="55"/>
      <c r="D45" s="70"/>
      <c r="E45" s="70"/>
      <c r="F45" s="70"/>
      <c r="G45" s="70"/>
      <c r="H45" s="44"/>
      <c r="J45" s="44"/>
      <c r="K45" s="57"/>
      <c r="L45" s="58"/>
      <c r="P45" s="59"/>
    </row>
    <row r="46" spans="1:16" x14ac:dyDescent="0.3">
      <c r="A46" s="55"/>
      <c r="D46" s="70"/>
      <c r="E46" s="70"/>
      <c r="F46" s="70"/>
      <c r="G46" s="70"/>
      <c r="H46" s="44"/>
      <c r="J46" s="44"/>
      <c r="K46" s="57"/>
      <c r="L46" s="58"/>
      <c r="O46" s="64"/>
      <c r="P46" s="59"/>
    </row>
    <row r="47" spans="1:16" x14ac:dyDescent="0.3">
      <c r="A47" s="60"/>
      <c r="B47" s="3"/>
      <c r="C47" s="62"/>
      <c r="D47" s="70"/>
      <c r="E47" s="70"/>
      <c r="F47" s="70"/>
      <c r="G47" s="70"/>
      <c r="H47" s="63"/>
      <c r="J47" s="44"/>
      <c r="K47" s="57"/>
      <c r="L47" s="58"/>
      <c r="M47" s="61"/>
      <c r="N47" s="61"/>
      <c r="O47" s="20"/>
      <c r="P47" s="59"/>
    </row>
    <row r="48" spans="1:16" x14ac:dyDescent="0.3">
      <c r="A48" s="55"/>
      <c r="D48" s="70"/>
      <c r="E48" s="70"/>
      <c r="F48" s="70"/>
      <c r="G48" s="70"/>
      <c r="H48" s="44"/>
      <c r="J48" s="44"/>
      <c r="K48" s="57"/>
      <c r="L48" s="58"/>
      <c r="O48" s="64"/>
      <c r="P48" s="59"/>
    </row>
    <row r="49" spans="1:16" x14ac:dyDescent="0.3">
      <c r="A49" s="55"/>
      <c r="D49" s="70"/>
      <c r="E49" s="70"/>
      <c r="F49" s="70"/>
      <c r="G49" s="70"/>
      <c r="H49" s="44"/>
      <c r="J49" s="44"/>
      <c r="K49" s="57"/>
      <c r="L49" s="58"/>
      <c r="N49" s="65"/>
      <c r="O49" s="66"/>
      <c r="P49" s="59"/>
    </row>
    <row r="50" spans="1:16" x14ac:dyDescent="0.3">
      <c r="A50" s="55"/>
      <c r="D50" s="70"/>
      <c r="E50" s="70"/>
      <c r="F50" s="70"/>
      <c r="G50" s="70"/>
      <c r="H50" s="44"/>
      <c r="J50" s="44"/>
      <c r="K50" s="57"/>
      <c r="L50" s="58"/>
      <c r="P50" s="59"/>
    </row>
    <row r="51" spans="1:16" x14ac:dyDescent="0.3">
      <c r="A51" s="55"/>
      <c r="D51" s="70"/>
      <c r="E51" s="70"/>
      <c r="F51" s="70"/>
      <c r="G51" s="70"/>
      <c r="H51" s="44"/>
      <c r="J51" s="44"/>
      <c r="K51" s="57"/>
      <c r="L51" s="58"/>
      <c r="P51" s="59"/>
    </row>
    <row r="52" spans="1:16" x14ac:dyDescent="0.3">
      <c r="A52" s="55"/>
      <c r="D52" s="70"/>
      <c r="E52" s="70"/>
      <c r="F52" s="70"/>
      <c r="G52" s="70"/>
      <c r="H52" s="44"/>
      <c r="J52" s="44"/>
      <c r="K52" s="57"/>
      <c r="L52" s="58"/>
      <c r="P52" s="59"/>
    </row>
    <row r="53" spans="1:16" x14ac:dyDescent="0.3">
      <c r="A53" s="55"/>
      <c r="D53" s="70"/>
      <c r="E53" s="70"/>
      <c r="F53" s="70"/>
      <c r="G53" s="70"/>
      <c r="H53" s="44"/>
      <c r="J53" s="44"/>
      <c r="K53" s="57"/>
      <c r="L53" s="58"/>
      <c r="P53" s="59"/>
    </row>
    <row r="54" spans="1:16" x14ac:dyDescent="0.3">
      <c r="A54" s="60"/>
      <c r="C54" s="62"/>
      <c r="D54" s="70"/>
      <c r="E54" s="70"/>
      <c r="F54" s="70"/>
      <c r="G54" s="70"/>
      <c r="H54" s="63"/>
      <c r="J54" s="44"/>
      <c r="K54" s="57"/>
      <c r="L54" s="58"/>
      <c r="M54" s="61"/>
      <c r="N54" s="61"/>
      <c r="O54" s="20"/>
      <c r="P54" s="59"/>
    </row>
    <row r="55" spans="1:16" x14ac:dyDescent="0.3">
      <c r="A55" s="60"/>
      <c r="D55" s="70"/>
      <c r="E55" s="70"/>
      <c r="F55" s="70"/>
      <c r="G55" s="70"/>
      <c r="H55" s="44"/>
      <c r="J55" s="44"/>
      <c r="K55" s="57"/>
      <c r="L55" s="58"/>
      <c r="P55" s="59"/>
    </row>
    <row r="56" spans="1:16" x14ac:dyDescent="0.3">
      <c r="A56" s="60"/>
      <c r="B56" s="3"/>
      <c r="C56" s="62"/>
      <c r="D56" s="70"/>
      <c r="E56" s="70"/>
      <c r="F56" s="70"/>
      <c r="G56" s="70"/>
      <c r="H56" s="67"/>
      <c r="J56" s="44"/>
      <c r="K56" s="57"/>
      <c r="L56" s="58"/>
      <c r="M56" s="61"/>
      <c r="N56" s="61"/>
      <c r="O56" s="20"/>
      <c r="P56" s="59"/>
    </row>
    <row r="57" spans="1:16" x14ac:dyDescent="0.3">
      <c r="A57" s="60"/>
      <c r="B57" s="3"/>
      <c r="C57" s="62"/>
      <c r="D57" s="70"/>
      <c r="E57" s="70"/>
      <c r="F57" s="70"/>
      <c r="G57" s="70"/>
      <c r="H57" s="63"/>
      <c r="J57" s="44"/>
      <c r="K57" s="57"/>
      <c r="L57" s="58"/>
      <c r="M57" s="61"/>
      <c r="N57" s="61"/>
      <c r="O57" s="20"/>
      <c r="P57" s="59"/>
    </row>
    <row r="58" spans="1:16" x14ac:dyDescent="0.3">
      <c r="A58" s="60"/>
      <c r="B58" s="3"/>
      <c r="C58" s="62"/>
      <c r="D58" s="70"/>
      <c r="E58" s="70"/>
      <c r="F58" s="70"/>
      <c r="G58" s="70"/>
      <c r="H58" s="63"/>
      <c r="J58" s="44"/>
      <c r="K58" s="57"/>
      <c r="L58" s="58"/>
      <c r="M58" s="61"/>
      <c r="N58" s="61"/>
      <c r="O58" s="20"/>
      <c r="P58" s="59"/>
    </row>
    <row r="59" spans="1:16" x14ac:dyDescent="0.3">
      <c r="A59" s="60"/>
      <c r="B59" s="3"/>
      <c r="C59" s="62"/>
      <c r="D59" s="70"/>
      <c r="E59" s="70"/>
      <c r="F59" s="70"/>
      <c r="G59" s="70"/>
      <c r="H59" s="63"/>
      <c r="J59" s="44"/>
      <c r="K59" s="57"/>
      <c r="L59" s="58"/>
      <c r="M59" s="61"/>
      <c r="N59" s="61"/>
      <c r="O59" s="68"/>
      <c r="P59" s="59"/>
    </row>
    <row r="60" spans="1:16" x14ac:dyDescent="0.3">
      <c r="A60" s="60"/>
      <c r="B60" s="3"/>
      <c r="C60" s="62"/>
      <c r="D60" s="70"/>
      <c r="E60" s="70"/>
      <c r="F60" s="70"/>
      <c r="G60" s="70"/>
      <c r="H60" s="63"/>
      <c r="J60" s="44"/>
      <c r="K60" s="57"/>
      <c r="L60" s="58"/>
      <c r="M60" s="61"/>
      <c r="N60" s="61"/>
      <c r="O60" s="20"/>
      <c r="P60" s="59"/>
    </row>
    <row r="61" spans="1:16" x14ac:dyDescent="0.3">
      <c r="A61" s="60"/>
      <c r="B61" s="3"/>
      <c r="C61" s="62"/>
      <c r="D61" s="70"/>
      <c r="E61" s="70"/>
      <c r="F61" s="70"/>
      <c r="G61" s="70"/>
      <c r="H61" s="63"/>
      <c r="J61" s="44"/>
      <c r="K61" s="57"/>
      <c r="L61" s="58"/>
      <c r="M61" s="61"/>
      <c r="N61" s="61"/>
      <c r="O61" s="20"/>
      <c r="P61" s="59"/>
    </row>
    <row r="62" spans="1:16" x14ac:dyDescent="0.3">
      <c r="A62" s="60"/>
      <c r="B62" s="3"/>
      <c r="C62" s="62"/>
      <c r="D62" s="70"/>
      <c r="E62" s="70"/>
      <c r="F62" s="70"/>
      <c r="G62" s="70"/>
      <c r="H62" s="63"/>
      <c r="J62" s="44"/>
      <c r="K62" s="57"/>
      <c r="L62" s="58"/>
      <c r="M62" s="61"/>
      <c r="N62" s="61"/>
      <c r="O62" s="20"/>
      <c r="P62" s="59"/>
    </row>
    <row r="63" spans="1:16" x14ac:dyDescent="0.3">
      <c r="A63" s="60"/>
      <c r="B63" s="3"/>
      <c r="C63" s="62"/>
      <c r="D63" s="70"/>
      <c r="E63" s="70"/>
      <c r="F63" s="70"/>
      <c r="G63" s="70"/>
      <c r="H63" s="63"/>
      <c r="J63" s="44"/>
      <c r="K63" s="57"/>
      <c r="L63" s="58"/>
      <c r="M63" s="61"/>
      <c r="N63" s="61"/>
      <c r="O63" s="68"/>
      <c r="P63" s="59"/>
    </row>
    <row r="64" spans="1:16" x14ac:dyDescent="0.3">
      <c r="A64" s="60"/>
      <c r="B64" s="3"/>
      <c r="C64" s="62"/>
      <c r="D64" s="70"/>
      <c r="E64" s="70"/>
      <c r="F64" s="70"/>
      <c r="G64" s="70"/>
      <c r="H64" s="63"/>
      <c r="J64" s="44"/>
      <c r="K64" s="57"/>
      <c r="L64" s="58"/>
      <c r="M64" s="61"/>
      <c r="N64" s="61"/>
      <c r="O64" s="20"/>
      <c r="P64" s="59"/>
    </row>
    <row r="65" spans="1:16" x14ac:dyDescent="0.3">
      <c r="A65" s="60"/>
      <c r="B65" s="3"/>
      <c r="C65" s="62"/>
      <c r="D65" s="70"/>
      <c r="E65" s="70"/>
      <c r="F65" s="70"/>
      <c r="G65" s="70"/>
      <c r="H65" s="63"/>
      <c r="J65" s="44"/>
      <c r="K65" s="57"/>
      <c r="L65" s="58"/>
      <c r="M65" s="61"/>
      <c r="N65" s="61"/>
      <c r="O65" s="20"/>
      <c r="P65" s="59"/>
    </row>
    <row r="66" spans="1:16" x14ac:dyDescent="0.3">
      <c r="A66" s="60"/>
      <c r="B66" s="3"/>
      <c r="C66" s="62"/>
      <c r="D66" s="70"/>
      <c r="E66" s="70"/>
      <c r="F66" s="70"/>
      <c r="G66" s="70"/>
      <c r="H66" s="63"/>
      <c r="J66" s="44"/>
      <c r="K66" s="57"/>
      <c r="L66" s="58"/>
      <c r="M66" s="61"/>
      <c r="N66" s="61"/>
      <c r="O66" s="20"/>
      <c r="P66" s="59"/>
    </row>
    <row r="67" spans="1:16" x14ac:dyDescent="0.3">
      <c r="A67" s="60"/>
      <c r="B67" s="3"/>
      <c r="C67" s="62"/>
      <c r="D67" s="70"/>
      <c r="E67" s="70"/>
      <c r="F67" s="70"/>
      <c r="G67" s="70"/>
      <c r="H67" s="63"/>
      <c r="J67" s="44"/>
      <c r="K67" s="57"/>
      <c r="L67" s="58"/>
      <c r="M67" s="61"/>
      <c r="N67" s="61"/>
      <c r="O67" s="20"/>
      <c r="P67" s="59"/>
    </row>
    <row r="68" spans="1:16" x14ac:dyDescent="0.3">
      <c r="A68" s="60"/>
      <c r="B68" s="3"/>
      <c r="C68" s="62"/>
      <c r="D68" s="70"/>
      <c r="E68" s="70"/>
      <c r="F68" s="70"/>
      <c r="G68" s="70"/>
      <c r="H68" s="63"/>
      <c r="J68" s="44"/>
      <c r="K68" s="57"/>
      <c r="L68" s="58"/>
      <c r="M68" s="61"/>
      <c r="N68" s="61"/>
      <c r="O68" s="20"/>
      <c r="P68" s="59"/>
    </row>
    <row r="69" spans="1:16" x14ac:dyDescent="0.3">
      <c r="A69" s="60"/>
      <c r="B69" s="3"/>
      <c r="C69" s="62"/>
      <c r="D69" s="70"/>
      <c r="E69" s="70"/>
      <c r="F69" s="70"/>
      <c r="G69" s="70"/>
      <c r="H69" s="63"/>
      <c r="J69" s="44"/>
      <c r="K69" s="57"/>
      <c r="L69" s="58"/>
      <c r="M69" s="61"/>
      <c r="N69" s="61"/>
      <c r="O69" s="20"/>
      <c r="P69" s="59"/>
    </row>
    <row r="70" spans="1:16" x14ac:dyDescent="0.3">
      <c r="A70" s="60"/>
      <c r="B70" s="3"/>
      <c r="C70" s="62"/>
      <c r="D70" s="70"/>
      <c r="E70" s="70"/>
      <c r="F70" s="70"/>
      <c r="G70" s="70"/>
      <c r="H70" s="63"/>
      <c r="J70" s="44"/>
      <c r="K70" s="57"/>
      <c r="L70" s="58"/>
      <c r="M70" s="61"/>
      <c r="N70" s="61"/>
      <c r="O70" s="20"/>
      <c r="P70" s="59"/>
    </row>
    <row r="71" spans="1:16" x14ac:dyDescent="0.3">
      <c r="A71" s="60"/>
      <c r="B71" s="3"/>
      <c r="C71" s="62"/>
      <c r="D71" s="70"/>
      <c r="E71" s="70"/>
      <c r="F71" s="70"/>
      <c r="G71" s="70"/>
      <c r="H71" s="63"/>
      <c r="J71" s="44"/>
      <c r="K71" s="57"/>
      <c r="L71" s="58"/>
      <c r="M71" s="61"/>
      <c r="N71" s="61"/>
      <c r="O71" s="20"/>
      <c r="P71" s="59"/>
    </row>
    <row r="72" spans="1:16" x14ac:dyDescent="0.3">
      <c r="B72" s="3"/>
      <c r="C72" s="62"/>
      <c r="D72" s="70"/>
      <c r="E72" s="70"/>
      <c r="F72" s="70"/>
      <c r="G72" s="70"/>
      <c r="H72" s="63"/>
      <c r="J72" s="44"/>
      <c r="K72" s="57"/>
      <c r="L72" s="58"/>
      <c r="M72" s="61"/>
      <c r="N72" s="61"/>
      <c r="O72" s="20"/>
      <c r="P72" s="59"/>
    </row>
    <row r="73" spans="1:16" x14ac:dyDescent="0.3">
      <c r="B73" s="3"/>
      <c r="C73" s="62"/>
      <c r="D73" s="70"/>
      <c r="E73" s="70"/>
      <c r="F73" s="70"/>
      <c r="G73" s="70"/>
      <c r="H73" s="63"/>
      <c r="J73" s="44"/>
      <c r="K73" s="57"/>
      <c r="L73" s="58"/>
      <c r="M73" s="61"/>
      <c r="N73" s="61"/>
      <c r="O73" s="20"/>
      <c r="P73" s="59"/>
    </row>
    <row r="74" spans="1:16" x14ac:dyDescent="0.3">
      <c r="B74" s="3"/>
      <c r="C74" s="62"/>
      <c r="D74" s="70"/>
      <c r="E74" s="70"/>
      <c r="F74" s="70"/>
      <c r="G74" s="70"/>
      <c r="H74" s="63"/>
      <c r="J74" s="44"/>
      <c r="K74" s="57"/>
      <c r="L74" s="58"/>
      <c r="M74" s="61"/>
      <c r="N74" s="61"/>
      <c r="O74" s="20"/>
      <c r="P74" s="59"/>
    </row>
  </sheetData>
  <mergeCells count="75">
    <mergeCell ref="D30:G30"/>
    <mergeCell ref="D25:G25"/>
    <mergeCell ref="D17:G17"/>
    <mergeCell ref="D28:G28"/>
    <mergeCell ref="D29:G29"/>
    <mergeCell ref="D16:G16"/>
    <mergeCell ref="D19:G19"/>
    <mergeCell ref="D7:G7"/>
    <mergeCell ref="A1:P1"/>
    <mergeCell ref="A3:B3"/>
    <mergeCell ref="D3:G3"/>
    <mergeCell ref="A4:B4"/>
    <mergeCell ref="D4:G4"/>
    <mergeCell ref="D6:G6"/>
    <mergeCell ref="D5:G5"/>
    <mergeCell ref="D8:G8"/>
    <mergeCell ref="D46:G46"/>
    <mergeCell ref="D45:G45"/>
    <mergeCell ref="D9:G9"/>
    <mergeCell ref="D11:G11"/>
    <mergeCell ref="D12:G12"/>
    <mergeCell ref="D13:G13"/>
    <mergeCell ref="D14:G14"/>
    <mergeCell ref="D10:G10"/>
    <mergeCell ref="D27:G27"/>
    <mergeCell ref="D35:G35"/>
    <mergeCell ref="D20:G20"/>
    <mergeCell ref="D26:G26"/>
    <mergeCell ref="D23:G23"/>
    <mergeCell ref="D22:G22"/>
    <mergeCell ref="D21:G21"/>
    <mergeCell ref="D18:G18"/>
    <mergeCell ref="D58:G58"/>
    <mergeCell ref="D72:G72"/>
    <mergeCell ref="D73:G73"/>
    <mergeCell ref="D24:G24"/>
    <mergeCell ref="D15:G15"/>
    <mergeCell ref="D56:G56"/>
    <mergeCell ref="D57:G57"/>
    <mergeCell ref="D60:G60"/>
    <mergeCell ref="D48:G48"/>
    <mergeCell ref="D50:G50"/>
    <mergeCell ref="D51:G51"/>
    <mergeCell ref="D52:G52"/>
    <mergeCell ref="D49:G49"/>
    <mergeCell ref="D47:G47"/>
    <mergeCell ref="D31:G31"/>
    <mergeCell ref="D43:G43"/>
    <mergeCell ref="D74:G74"/>
    <mergeCell ref="D54:G54"/>
    <mergeCell ref="D53:G53"/>
    <mergeCell ref="D67:G67"/>
    <mergeCell ref="D68:G68"/>
    <mergeCell ref="D69:G69"/>
    <mergeCell ref="D70:G70"/>
    <mergeCell ref="D71:G71"/>
    <mergeCell ref="D62:G62"/>
    <mergeCell ref="D63:G63"/>
    <mergeCell ref="D64:G64"/>
    <mergeCell ref="D65:G65"/>
    <mergeCell ref="D66:G66"/>
    <mergeCell ref="D55:G55"/>
    <mergeCell ref="D61:G61"/>
    <mergeCell ref="D59:G59"/>
    <mergeCell ref="D44:G44"/>
    <mergeCell ref="D40:G40"/>
    <mergeCell ref="D41:G41"/>
    <mergeCell ref="D42:G42"/>
    <mergeCell ref="D32:G32"/>
    <mergeCell ref="D37:G37"/>
    <mergeCell ref="D39:G39"/>
    <mergeCell ref="D36:G36"/>
    <mergeCell ref="D33:G33"/>
    <mergeCell ref="D38:G38"/>
    <mergeCell ref="D34:G34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Marec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2022-05-27T11:53:48Z</dcterms:created>
  <dcterms:modified xsi:type="dcterms:W3CDTF">2024-08-08T13:31:50Z</dcterms:modified>
</cp:coreProperties>
</file>