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ento_zošit" defaultThemeVersion="124226"/>
  <mc:AlternateContent xmlns:mc="http://schemas.openxmlformats.org/markup-compatibility/2006">
    <mc:Choice Requires="x15">
      <x15ac:absPath xmlns:x15ac="http://schemas.microsoft.com/office/spreadsheetml/2010/11/ac" url="C:\Users\POCITAC\Documents\1_Dokumenty_JC\3_Karate\Dokumenty Karate Klub Žilina\Granty_Karate\3_Grant MCRaŠ\Vyúčtovanie\"/>
    </mc:Choice>
  </mc:AlternateContent>
  <xr:revisionPtr revIDLastSave="0" documentId="13_ncr:1_{FF323F45-57FC-47D1-B101-5DAD4AC347DA}" xr6:coauthVersionLast="47" xr6:coauthVersionMax="47" xr10:uidLastSave="{00000000-0000-0000-0000-000000000000}"/>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<sst xmlns="http://schemas.openxmlformats.org/spreadsheetml/2006/main" count="6584" uniqueCount="3038">
  <si>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</si>
  <si>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</si>
  <si>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</si>
  <si>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</si>
  <si>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</si>
  <si>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</si>
  <si>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</si>
  <si>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</si>
  <si>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</si>
  <si>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</si>
  <si>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</si>
  <si>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</si>
  <si>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</si>
  <si>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</si>
  <si>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</si>
  <si>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</si>
  <si>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</si>
  <si>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</si>
  <si>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</si>
  <si>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</si>
  <si>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</si>
  <si>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</si>
  <si>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</si>
  <si>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</si>
  <si>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</si>
  <si>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</si>
  <si>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</si>
  <si>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</si>
  <si>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</si>
  <si>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</si>
  <si>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</si>
  <si>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</si>
  <si>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</si>
  <si>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</si>
  <si>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</si>
  <si>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</si>
  <si>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</si>
  <si>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</si>
  <si>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</si>
  <si>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</si>
  <si>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</si>
  <si>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</si>
  <si>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</si>
  <si>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</si>
  <si>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</si>
  <si>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</si>
  <si>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</si>
  <si>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</si>
  <si>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</si>
  <si>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</si>
  <si>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</si>
  <si>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</si>
  <si>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</si>
  <si>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</si>
  <si>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</si>
  <si>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</si>
  <si>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</si>
  <si>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</si>
  <si>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</si>
  <si>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</si>
  <si>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</si>
  <si>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</si>
  <si>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</si>
  <si>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</si>
  <si>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</si>
  <si>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</si>
  <si>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</si>
  <si>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</si>
  <si>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</si>
  <si>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</si>
  <si>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</si>
  <si>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</si>
  <si>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</si>
  <si>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</si>
  <si>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</si>
  <si>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</si>
  <si>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</si>
  <si>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</si>
  <si>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</si>
  <si>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</si>
  <si>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</si>
  <si>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</si>
  <si>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</si>
  <si>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</si>
  <si>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</si>
  <si>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</si>
  <si>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</si>
  <si>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</si>
  <si>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</si>
  <si>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</si>
  <si>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</si>
  <si>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</si>
  <si>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</si>
  <si>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</si>
  <si>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</si>
  <si>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</si>
  <si>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</si>
  <si>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</si>
  <si>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</si>
  <si>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</si>
  <si>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</si>
  <si>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</si>
  <si>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</si>
  <si>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</si>
  <si>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</si>
  <si>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</si>
  <si>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</si>
  <si>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</si>
  <si>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</si>
  <si>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</si>
  <si>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</si>
  <si>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</si>
  <si>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</si>
  <si>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</si>
  <si>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</si>
  <si>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</si>
  <si>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</si>
  <si>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</si>
  <si>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</si>
  <si>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</si>
  <si>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</si>
  <si>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</si>
  <si>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</si>
  <si>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</si>
  <si>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</si>
  <si>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</si>
  <si>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</si>
  <si>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</si>
  <si>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</si>
  <si>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</si>
  <si>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</si>
  <si>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</si>
  <si>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</si>
  <si>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</si>
  <si>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</si>
  <si>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</si>
  <si>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</si>
  <si>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</si>
  <si>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</si>
  <si>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</si>
  <si>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</si>
  <si>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</si>
  <si>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</si>
  <si>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</si>
  <si>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</si>
  <si>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</si>
  <si>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</si>
  <si>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</si>
  <si>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</si>
  <si>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</si>
  <si>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</si>
  <si>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</si>
  <si>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</si>
  <si>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</si>
  <si>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</si>
  <si>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</si>
  <si>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</si>
  <si>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</si>
  <si>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</si>
  <si>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</si>
  <si>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</si>
  <si>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</si>
  <si>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</si>
  <si>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</si>
  <si>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</si>
  <si>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</si>
  <si>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</si>
  <si>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</si>
  <si>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</si>
  <si>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</si>
  <si>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</si>
  <si>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</si>
  <si>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</si>
  <si>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</si>
  <si>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</si>
  <si>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</si>
  <si>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</si>
  <si>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</si>
  <si>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</si>
  <si>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</si>
  <si>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</si>
  <si>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</si>
  <si>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</si>
  <si>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</si>
  <si>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</si>
  <si>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</si>
  <si>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</si>
  <si>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</si>
  <si>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</si>
  <si>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</si>
  <si>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</si>
  <si>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</si>
  <si>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</si>
  <si>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</si>
  <si>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</si>
  <si>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</si>
  <si>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</si>
  <si>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</si>
  <si>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</si>
  <si>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</si>
  <si>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</si>
  <si>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</si>
  <si>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</si>
  <si>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</si>
  <si>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</si>
  <si>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</si>
  <si>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</si>
  <si>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</si>
  <si>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</si>
  <si>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</si>
  <si>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</si>
  <si>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</si>
  <si>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</si>
  <si>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</si>
  <si>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</si>
  <si>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</si>
  <si>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</si>
  <si>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</si>
  <si>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</si>
  <si>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</si>
  <si>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</si>
  <si>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</si>
  <si>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</si>
  <si>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</si>
  <si>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</si>
  <si>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</si>
  <si>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</si>
  <si>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</si>
  <si>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</si>
  <si>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</si>
  <si>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</si>
  <si>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</si>
  <si>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</si>
  <si>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</si>
  <si>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</si>
  <si>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</si>
  <si>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</si>
  <si>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</si>
  <si>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</si>
  <si>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</si>
  <si>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</si>
  <si>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</si>
  <si>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</si>
  <si>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</si>
  <si>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</si>
  <si>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</si>
  <si>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</si>
  <si>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</si>
  <si>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</si>
  <si>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</si>
  <si>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</si>
  <si>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</si>
  <si>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</si>
  <si>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</si>
  <si>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</si>
  <si>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</si>
  <si>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</si>
  <si>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</si>
  <si>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</si>
  <si>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</si>
  <si>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</si>
  <si>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</si>
  <si>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</si>
  <si>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</si>
  <si>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</si>
  <si>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</si>
  <si>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</si>
  <si>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</si>
  <si>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</si>
  <si>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</si>
  <si>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</si>
  <si>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</si>
  <si>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</si>
  <si>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</si>
  <si>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</si>
  <si>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</si>
  <si>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</si>
  <si>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</si>
  <si>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</si>
  <si>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</si>
  <si>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</si>
  <si>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</si>
  <si>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</si>
  <si>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</si>
  <si>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</si>
  <si>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</si>
  <si>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</si>
  <si>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</si>
  <si>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</si>
  <si>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</si>
  <si>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</si>
  <si>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</si>
  <si>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</si>
  <si>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</si>
  <si>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</si>
  <si>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</si>
  <si>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</si>
  <si>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</si>
  <si>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</si>
  <si>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</si>
  <si>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</si>
  <si>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</si>
  <si>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</si>
  <si>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</si>
  <si>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</si>
  <si>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</si>
  <si>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</si>
  <si>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</si>
  <si>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</si>
  <si>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</si>
  <si>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</si>
  <si>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</si>
  <si>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</si>
  <si>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</si>
  <si>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</si>
  <si>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</si>
  <si>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</si>
  <si>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</si>
  <si>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</si>
  <si>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</si>
  <si>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</si>
  <si>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</si>
  <si>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</si>
  <si>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</si>
  <si>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</si>
  <si>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</si>
  <si>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</si>
  <si>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</si>
  <si>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</si>
  <si>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</si>
  <si>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</si>
  <si>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</si>
  <si>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</si>
  <si>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</si>
  <si>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</si>
  <si>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</si>
  <si>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</si>
  <si>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</si>
  <si>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</si>
  <si>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</si>
  <si>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</si>
  <si>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</si>
  <si>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</si>
  <si>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</si>
  <si>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</si>
  <si>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</si>
  <si>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</si>
  <si>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</si>
  <si>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</si>
  <si>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</si>
  <si>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</si>
  <si>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</si>
  <si>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</si>
  <si>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</si>
  <si>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</si>
  <si>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</si>
  <si>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</si>
  <si>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</si>
  <si>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</si>
  <si>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</si>
  <si>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</si>
  <si>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</si>
  <si>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</si>
  <si>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</si>
  <si>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</si>
  <si>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</si>
  <si>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</si>
  <si>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</si>
  <si>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</si>
  <si>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</si>
  <si>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</si>
  <si>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</si>
  <si>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</si>
  <si>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</si>
  <si>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</si>
  <si>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</si>
  <si>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</si>
  <si>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</si>
  <si>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</si>
  <si>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</si>
  <si>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</si>
  <si>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</si>
  <si>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</si>
  <si>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</si>
  <si>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</si>
  <si>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</si>
  <si>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</si>
  <si>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</si>
  <si>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</si>
  <si>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</si>
  <si>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</si>
  <si>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</si>
  <si>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</si>
  <si>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</si>
  <si>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</si>
  <si>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</si>
  <si>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</si>
  <si>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</si>
  <si>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</si>
  <si>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</si>
  <si>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</si>
  <si>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</si>
  <si>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</si>
  <si>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</si>
  <si>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</si>
  <si>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</si>
  <si>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</si>
  <si>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</si>
  <si>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</si>
  <si>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</si>
  <si>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</si>
  <si>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</si>
  <si>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</si>
  <si>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</si>
  <si>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</si>
  <si>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</si>
  <si>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</si>
  <si>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</si>
  <si>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</si>
  <si>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</si>
  <si>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</si>
  <si>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</si>
  <si>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</si>
  <si>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</si>
  <si>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</si>
  <si>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</si>
  <si>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</si>
  <si>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</si>
  <si>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</si>
  <si>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</si>
  <si>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</si>
  <si>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</si>
  <si>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</si>
  <si>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</si>
  <si>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</si>
  <si>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</si>
  <si>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</si>
  <si>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</si>
  <si>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</si>
  <si>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</si>
  <si>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</si>
  <si>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</si>
  <si>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</si>
  <si>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</si>
  <si>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</si>
  <si>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</si>
  <si>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</si>
  <si>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</si>
  <si>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</si>
  <si>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</si>
  <si>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</si>
  <si>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</si>
  <si>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</si>
  <si>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</si>
  <si>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</si>
  <si>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</si>
  <si>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</si>
  <si>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</si>
  <si>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</si>
  <si>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</si>
  <si>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</si>
  <si>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</si>
  <si>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</si>
  <si>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</si>
  <si>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</si>
  <si>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</si>
  <si>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</si>
  <si>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</si>
  <si>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</si>
  <si>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</si>
  <si>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</si>
  <si>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</si>
  <si>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</si>
  <si>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</si>
  <si>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</si>
  <si>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</si>
  <si>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</si>
  <si>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</si>
  <si>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</si>
  <si>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</si>
  <si>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</si>
  <si>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</si>
  <si>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</si>
  <si>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</si>
  <si>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</si>
  <si>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</si>
  <si>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</si>
  <si>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</si>
  <si>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</si>
  <si>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</si>
  <si>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</si>
  <si>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</si>
  <si>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</si>
  <si>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</si>
  <si>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</si>
  <si>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</si>
  <si>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</si>
  <si>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</si>
  <si>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</si>
  <si>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</si>
  <si>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</si>
  <si>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</si>
  <si>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</si>
  <si>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</si>
  <si>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</si>
  <si>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</si>
  <si>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</si>
  <si>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</si>
  <si>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</si>
  <si>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</si>
  <si>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</si>
  <si>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</si>
  <si>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</si>
  <si>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</si>
  <si>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</si>
  <si>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</si>
  <si>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</si>
  <si>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</si>
  <si>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</si>
  <si>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</si>
  <si>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</si>
  <si>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</si>
  <si>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</si>
  <si>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</si>
  <si>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</si>
  <si>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</si>
  <si>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</si>
  <si>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</si>
  <si>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</si>
  <si>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</si>
  <si>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</si>
  <si>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</si>
  <si>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</si>
  <si>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</si>
  <si>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</si>
  <si>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</si>
  <si>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</si>
  <si>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</si>
  <si>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</si>
  <si>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</si>
  <si>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</si>
  <si>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</si>
  <si>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</si>
  <si>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</si>
  <si>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</si>
  <si>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</si>
  <si>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</si>
  <si>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</si>
  <si>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</si>
  <si>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</si>
  <si>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</si>
  <si>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</si>
  <si>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</si>
  <si>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</si>
  <si>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</si>
  <si>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</si>
  <si>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</si>
  <si>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</si>
  <si>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</si>
  <si>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</si>
  <si>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</si>
  <si>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</si>
  <si>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</si>
  <si>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</si>
  <si>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</si>
  <si>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</si>
  <si>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</si>
  <si>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</si>
  <si>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</si>
  <si>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</si>
  <si>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</si>
  <si>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</si>
  <si>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</si>
  <si>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</si>
  <si>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</si>
  <si>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</si>
  <si>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</si>
  <si>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</si>
  <si>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</si>
  <si>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</si>
  <si>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</si>
  <si>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</si>
  <si>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</si>
  <si>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</si>
  <si>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</si>
  <si>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</si>
  <si>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</si>
  <si>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</si>
  <si>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</si>
  <si>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</si>
  <si>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</si>
  <si>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</si>
  <si>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</si>
  <si>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</si>
  <si>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</si>
  <si>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</si>
  <si>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</si>
  <si>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</si>
  <si>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</si>
  <si>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</si>
  <si>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</si>
  <si>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</si>
  <si>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</si>
  <si>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</si>
  <si>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</si>
  <si>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</si>
  <si>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</si>
  <si>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</si>
  <si>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</si>
  <si>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</si>
  <si>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</si>
  <si>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</si>
  <si>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</si>
  <si>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</si>
  <si>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</si>
  <si>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</si>
  <si>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</si>
  <si>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</si>
  <si>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</si>
  <si>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</si>
  <si>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</si>
  <si>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</si>
  <si>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</si>
  <si>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</si>
  <si>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</si>
  <si>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</si>
  <si>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</si>
  <si>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</si>
  <si>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</si>
  <si>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</si>
  <si>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</si>
  <si>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</si>
  <si>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</si>
  <si>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</si>
  <si>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</si>
  <si>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</si>
  <si>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</si>
  <si>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</si>
  <si>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</si>
  <si>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</si>
  <si>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</si>
  <si>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</si>
  <si>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</si>
  <si>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</si>
  <si>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</si>
  <si>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</si>
  <si>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</si>
  <si>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</si>
  <si>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</si>
  <si>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</si>
  <si>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</si>
  <si>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</si>
  <si>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</si>
  <si>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</si>
  <si>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</si>
  <si>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</si>
  <si>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</si>
  <si>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</si>
  <si>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</si>
  <si>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</si>
  <si>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</si>
  <si>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</si>
  <si>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</si>
  <si>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</si>
  <si>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</si>
  <si>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</si>
  <si>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</si>
  <si>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</si>
  <si>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</si>
  <si>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</si>
  <si>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</si>
  <si>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</si>
  <si>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</si>
  <si>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</si>
  <si>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</si>
  <si>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</si>
  <si>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</si>
  <si>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</si>
  <si>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</si>
  <si>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</si>
  <si>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</si>
  <si>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</si>
  <si>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</si>
  <si>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</si>
  <si>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</si>
  <si>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</si>
  <si>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</si>
  <si>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</si>
  <si>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</si>
  <si>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</si>
  <si>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</si>
  <si>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</si>
  <si>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</si>
  <si>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</si>
  <si>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</si>
  <si>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</si>
  <si>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</si>
  <si>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</si>
  <si>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</si>
  <si>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</si>
  <si>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</si>
  <si>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</si>
  <si>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</si>
  <si>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</si>
  <si>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</si>
  <si>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</si>
  <si>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</si>
  <si>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</si>
  <si>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</si>
  <si>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</si>
  <si>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</si>
  <si>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</si>
  <si>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</si>
  <si>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</si>
  <si>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</si>
  <si>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</si>
  <si>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</si>
  <si>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</si>
  <si>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</si>
  <si>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</si>
  <si>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</si>
  <si>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</si>
  <si>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</si>
  <si>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</si>
  <si>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</si>
  <si>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</si>
  <si>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</si>
  <si>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</si>
  <si>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</si>
  <si>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</si>
  <si>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</si>
  <si>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</si>
  <si>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</si>
  <si>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</si>
  <si>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</si>
  <si>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</si>
  <si>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</si>
  <si>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</si>
  <si>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</si>
  <si>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</si>
  <si>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</si>
  <si>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</si>
  <si>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</si>
  <si>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</si>
  <si>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</si>
  <si>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</si>
  <si>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</si>
  <si>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</si>
  <si>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</si>
  <si>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</si>
  <si>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</si>
  <si>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</si>
  <si>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</si>
  <si>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</si>
  <si>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</si>
  <si>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</si>
  <si>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</si>
  <si>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</si>
  <si>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</si>
  <si>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</si>
  <si>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</si>
  <si>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</si>
  <si>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</si>
  <si>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</si>
  <si>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</si>
  <si>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</si>
  <si>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</si>
  <si>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</si>
  <si>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</si>
  <si>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</si>
  <si>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</si>
  <si>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</si>
  <si>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</si>
  <si>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</si>
  <si>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</si>
  <si>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</si>
  <si>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</si>
  <si>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</si>
  <si>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</si>
  <si>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</si>
  <si>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</si>
  <si>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</si>
  <si>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</si>
  <si>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</si>
  <si>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</si>
  <si>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</si>
  <si>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</si>
  <si>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</si>
  <si>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</si>
  <si>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</si>
  <si>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</si>
  <si>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</si>
  <si>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</si>
  <si>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</si>
  <si>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</si>
  <si>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</si>
  <si>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</si>
  <si>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</si>
  <si>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</si>
  <si>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</si>
  <si>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</si>
  <si>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</si>
  <si>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</si>
  <si>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</si>
  <si>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</si>
  <si>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</si>
  <si>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</si>
  <si>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</si>
  <si>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</si>
  <si>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</si>
  <si>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</si>
  <si>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</si>
  <si>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</si>
  <si>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</si>
  <si>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</si>
  <si>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</si>
  <si>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</si>
  <si>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</si>
  <si>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</si>
  <si>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</si>
  <si>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</si>
  <si>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</si>
  <si>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</si>
  <si>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</si>
  <si>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</si>
  <si>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</si>
  <si>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</si>
  <si>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</si>
  <si>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</si>
  <si>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</si>
  <si>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</si>
  <si>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</si>
  <si>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</si>
  <si>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</si>
  <si>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</si>
  <si>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</si>
  <si>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</si>
  <si>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</si>
  <si>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</si>
  <si>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</si>
  <si>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</si>
  <si>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</si>
  <si>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</si>
  <si>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</si>
  <si>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</si>
  <si>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</si>
  <si>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</si>
  <si>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</si>
  <si>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</si>
  <si>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</si>
  <si>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</si>
  <si>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</si>
  <si>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</si>
  <si>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</si>
  <si>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</si>
  <si>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</si>
  <si>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</si>
  <si>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</si>
  <si>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</si>
  <si>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</si>
  <si>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</si>
  <si>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</si>
  <si>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</si>
  <si>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</si>
  <si>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</si>
  <si>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</si>
  <si>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</si>
  <si>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</si>
  <si>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</si>
  <si>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</si>
  <si>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</si>
  <si>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</si>
  <si>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</si>
  <si>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</si>
  <si>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</si>
  <si>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</si>
  <si>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</si>
  <si>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</si>
  <si>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</si>
  <si>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</si>
  <si>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</si>
  <si>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</si>
  <si>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</si>
  <si>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</si>
  <si>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</si>
  <si>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</si>
  <si>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</si>
  <si>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</si>
  <si>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</si>
  <si>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</si>
  <si>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</si>
  <si>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</si>
  <si>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</si>
  <si>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</si>
  <si>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</si>
  <si>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</si>
  <si>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</si>
  <si>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</si>
  <si>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</si>
  <si>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</si>
  <si>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</si>
  <si>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</si>
  <si>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</si>
  <si>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</si>
  <si>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</si>
  <si>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</si>
  <si>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</si>
  <si>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</si>
  <si>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</si>
  <si>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</si>
  <si>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</si>
  <si>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</si>
  <si>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</si>
  <si>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</si>
  <si>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</si>
  <si>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</si>
  <si>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</si>
  <si>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</si>
  <si>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</si>
  <si>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</si>
  <si>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</si>
  <si>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</si>
  <si>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</si>
  <si>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</si>
  <si>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</si>
  <si>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</si>
  <si>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</si>
  <si>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</si>
  <si>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</si>
  <si>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</si>
  <si>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</si>
  <si>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</si>
  <si>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</si>
  <si>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</si>
  <si>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</si>
  <si>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</si>
  <si>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</si>
  <si>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</si>
  <si>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</si>
  <si>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</si>
  <si>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</si>
  <si>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</si>
  <si>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</si>
  <si>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</si>
  <si>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</si>
  <si>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</si>
  <si>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</si>
  <si>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</si>
  <si>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</si>
  <si>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</si>
  <si>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</si>
  <si>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</si>
  <si>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</si>
  <si>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</si>
  <si>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</si>
  <si>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</si>
  <si>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</si>
  <si>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</si>
  <si>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</si>
  <si>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</si>
  <si>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</si>
  <si>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</si>
  <si>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</si>
  <si>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</si>
  <si>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</si>
  <si>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</si>
  <si>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</si>
  <si>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</si>
  <si>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</si>
  <si>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</si>
  <si>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</si>
  <si>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</si>
  <si>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</si>
  <si>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</si>
  <si>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</si>
  <si>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</si>
  <si>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</si>
  <si>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</si>
  <si>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</si>
  <si>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</si>
  <si>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</si>
  <si>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</si>
  <si>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</si>
  <si>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</si>
  <si>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</si>
  <si>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</si>
  <si>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</si>
  <si>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</si>
  <si>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</si>
  <si>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</si>
  <si>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</si>
  <si>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</si>
  <si>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</si>
  <si>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</si>
  <si>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</si>
  <si>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</si>
  <si>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</si>
  <si>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</si>
  <si>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</si>
  <si>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</si>
  <si>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</si>
  <si>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</si>
  <si>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</si>
  <si>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</si>
  <si>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</si>
  <si>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</si>
  <si>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</si>
  <si>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</si>
  <si>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</si>
  <si>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</si>
  <si>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</si>
  <si>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</si>
  <si>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</si>
  <si>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</si>
  <si>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</si>
  <si>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</si>
  <si>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</si>
  <si>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</si>
  <si>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</si>
  <si>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</si>
  <si>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</si>
  <si>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</si>
  <si>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</si>
  <si>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</si>
  <si>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</si>
  <si>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</si>
  <si>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</si>
  <si>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</si>
  <si>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</si>
  <si>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</si>
  <si>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</si>
  <si>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</si>
  <si>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</si>
  <si>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</si>
  <si>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</si>
  <si>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</si>
  <si>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</si>
  <si>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</si>
  <si>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</si>
  <si>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</si>
  <si>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</si>
  <si>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</si>
  <si>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</si>
  <si>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</si>
  <si>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</si>
  <si>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</si>
  <si>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</si>
  <si>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</si>
  <si>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</si>
  <si>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</si>
  <si>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</si>
  <si>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</si>
  <si>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</si>
  <si>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</si>
  <si>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</si>
  <si>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</si>
  <si>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</si>
  <si>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</si>
  <si>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</si>
  <si>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</si>
  <si>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</si>
  <si>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</si>
  <si>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</si>
  <si>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</si>
  <si>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</si>
  <si>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</si>
  <si>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</si>
  <si>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</si>
  <si>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</si>
  <si>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</si>
  <si>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</si>
  <si>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</si>
  <si>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</si>
  <si>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</si>
  <si>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</si>
  <si>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</si>
  <si>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</si>
  <si>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</si>
  <si>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</si>
  <si>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</si>
  <si>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</si>
  <si>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</si>
  <si>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</si>
  <si>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</si>
  <si>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</si>
  <si>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</si>
  <si>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</si>
  <si>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</si>
  <si>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</si>
  <si>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</si>
  <si>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</si>
  <si>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</si>
  <si>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</si>
  <si>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</si>
  <si>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</si>
  <si>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</si>
  <si>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</si>
  <si>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</si>
  <si>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</si>
  <si>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</si>
  <si>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</si>
  <si>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</si>
  <si>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</si>
  <si>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</si>
  <si>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</si>
  <si>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</si>
  <si>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</si>
  <si>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</si>
  <si>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</si>
  <si>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</si>
  <si>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</si>
  <si>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</si>
  <si>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</si>
  <si>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</si>
  <si>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</si>
  <si>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</si>
  <si>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</si>
  <si>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</si>
  <si>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</si>
  <si>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</si>
  <si>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</si>
  <si>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</si>
  <si>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</si>
  <si>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</si>
  <si>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</si>
  <si>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</si>
  <si>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</si>
  <si>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</si>
  <si>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</si>
  <si>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</si>
  <si>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</si>
  <si>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</si>
  <si>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</si>
  <si>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</si>
  <si>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</si>
  <si>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</si>
  <si>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</si>
  <si>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</si>
  <si>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</si>
  <si>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</si>
  <si>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</si>
  <si>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</si>
  <si>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</si>
  <si>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</si>
  <si>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</si>
  <si>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</si>
  <si>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</si>
  <si>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</si>
  <si>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</si>
  <si>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</si>
  <si>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</si>
  <si>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</si>
  <si>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</si>
  <si>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</si>
  <si>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</si>
  <si>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</si>
  <si>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</si>
  <si>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</si>
  <si>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</si>
  <si>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</si>
  <si>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</si>
  <si>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</si>
  <si>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</si>
  <si>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</si>
  <si>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</si>
  <si>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</si>
  <si>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</si>
  <si>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</si>
  <si>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</si>
  <si>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</si>
  <si>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</si>
  <si>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</si>
  <si>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</si>
  <si>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</si>
  <si>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</si>
  <si>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</si>
  <si>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</si>
  <si>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</si>
  <si>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</si>
  <si>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</si>
  <si>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</si>
  <si>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</si>
  <si>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</si>
  <si>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</si>
  <si>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</si>
  <si>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</si>
  <si>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</si>
  <si>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</si>
  <si>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</si>
  <si>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</si>
  <si>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</si>
  <si>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</si>
  <si>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</si>
  <si>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</si>
  <si>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</si>
  <si>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</si>
  <si>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</si>
  <si>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</si>
  <si>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</si>
  <si>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</si>
  <si>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</si>
  <si>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</si>
  <si>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</si>
  <si>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</si>
  <si>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</si>
  <si>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</si>
  <si>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</si>
  <si>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</si>
  <si>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</si>
  <si>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</si>
  <si>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</si>
  <si>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</si>
  <si>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</si>
  <si>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</si>
  <si>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</si>
  <si>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</si>
  <si>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</si>
  <si>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</si>
  <si>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</si>
  <si>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</si>
  <si>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</si>
  <si>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</si>
  <si>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</si>
  <si>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</si>
  <si>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</si>
  <si>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</si>
  <si>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</si>
  <si>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</si>
  <si>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</si>
  <si>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</si>
  <si>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</si>
  <si>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</si>
  <si>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</si>
  <si>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</si>
  <si>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</si>
  <si>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</si>
  <si>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</si>
  <si>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</si>
  <si>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</si>
  <si>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</si>
  <si>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</si>
  <si>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</si>
  <si>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</si>
  <si>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</si>
  <si>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</si>
  <si>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</si>
  <si>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</si>
  <si>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</si>
  <si>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</si>
  <si>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</si>
  <si>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</si>
  <si>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</si>
  <si>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</si>
  <si>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</si>
  <si>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</si>
  <si>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</si>
  <si>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</si>
  <si>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</si>
  <si>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</si>
  <si>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</si>
  <si>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</si>
  <si>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</si>
  <si>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</si>
  <si>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</si>
  <si>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</si>
  <si>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</si>
  <si>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</si>
  <si>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</si>
  <si>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</si>
  <si>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</si>
  <si>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</si>
  <si>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</si>
  <si>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</si>
  <si>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</si>
  <si>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</si>
  <si>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</si>
  <si>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</si>
  <si>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</si>
  <si>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</si>
  <si>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</si>
  <si>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</si>
  <si>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</si>
  <si>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</si>
  <si>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</si>
  <si>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</si>
  <si>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</si>
  <si>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</si>
  <si>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</si>
  <si>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</si>
  <si>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</si>
  <si>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</si>
  <si>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</si>
  <si>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</si>
  <si>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</si>
  <si>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</si>
  <si>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</si>
  <si>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</si>
  <si>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</si>
  <si>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</si>
  <si>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</si>
  <si>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</si>
  <si>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</si>
  <si>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</si>
  <si>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</si>
  <si>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</si>
  <si>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</si>
  <si>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</si>
  <si>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</si>
  <si>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</si>
  <si>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</si>
  <si>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</si>
  <si>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</si>
  <si>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</si>
  <si>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</si>
  <si>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</si>
  <si>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</si>
  <si>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</si>
  <si>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</si>
  <si>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</si>
  <si>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</si>
  <si>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</si>
  <si>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</si>
  <si>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</si>
  <si>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</si>
  <si>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</si>
  <si>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</si>
  <si>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</si>
  <si>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</si>
  <si>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</si>
  <si>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</si>
  <si>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</si>
  <si>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</si>
  <si>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</si>
  <si>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</si>
  <si>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</si>
  <si>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</si>
  <si>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</si>
  <si>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</si>
  <si>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</si>
  <si>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</si>
  <si>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</si>
  <si>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</si>
  <si>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</si>
  <si>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</si>
  <si>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</si>
  <si>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</si>
  <si>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</si>
  <si>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</si>
  <si>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</si>
  <si>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</si>
  <si>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</si>
  <si>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</si>
  <si>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</si>
  <si>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</si>
  <si>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</si>
  <si>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</si>
  <si>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</si>
  <si>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</si>
  <si>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</si>
  <si>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</si>
  <si>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</si>
  <si>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</si>
  <si>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</si>
  <si>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</si>
  <si>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</si>
  <si>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</si>
  <si>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</si>
  <si>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</si>
  <si>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</si>
  <si>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</si>
  <si>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</si>
  <si>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</si>
  <si>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</si>
  <si>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</si>
  <si>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</si>
  <si>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</si>
  <si>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</si>
  <si>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</si>
  <si>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</si>
  <si>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</si>
  <si>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</si>
  <si>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</si>
  <si>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</si>
  <si>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</si>
  <si>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</si>
  <si>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</si>
  <si>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</si>
  <si>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</si>
  <si>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</si>
  <si>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</si>
  <si>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</si>
  <si>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</si>
  <si>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</si>
  <si>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</si>
  <si>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</si>
  <si>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</si>
  <si>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</si>
  <si>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</si>
  <si>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</si>
  <si>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</si>
  <si>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</si>
  <si>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</si>
  <si>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</si>
  <si>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</si>
  <si>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</si>
  <si>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</si>
  <si>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</si>
  <si>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</si>
  <si>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</si>
  <si>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</si>
  <si>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</si>
  <si>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</si>
  <si>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</si>
  <si>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</si>
  <si>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</si>
  <si>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</si>
  <si>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</si>
  <si>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</si>
  <si>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</si>
  <si>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</si>
  <si>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</si>
  <si>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</si>
  <si>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</si>
  <si>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</si>
  <si>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</si>
  <si>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</si>
  <si>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</si>
  <si>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</si>
  <si>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</si>
  <si>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</si>
  <si>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</si>
  <si>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</si>
  <si>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</si>
  <si>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</si>
  <si>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</si>
  <si>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</si>
  <si>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</si>
  <si>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</si>
  <si>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</si>
  <si>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</si>
  <si>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</si>
  <si>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</si>
  <si>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</si>
  <si>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</si>
  <si>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</si>
  <si>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</si>
  <si>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</si>
  <si>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</si>
  <si>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</si>
  <si>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</si>
  <si>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</si>
  <si>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</si>
  <si>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</si>
  <si>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</si>
  <si>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</si>
  <si>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</si>
  <si>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</si>
  <si>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</si>
  <si>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</si>
  <si>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</si>
  <si>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</si>
  <si>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</si>
  <si>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</si>
  <si>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</si>
  <si>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</si>
  <si>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</si>
  <si>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</si>
  <si>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</si>
  <si>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</si>
  <si>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</si>
  <si>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</si>
  <si>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</si>
  <si>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</si>
  <si>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</si>
  <si>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</si>
  <si>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</si>
  <si>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</si>
  <si>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</si>
  <si>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</si>
  <si>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</si>
  <si>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</si>
  <si>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</si>
  <si>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</si>
  <si>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</si>
  <si>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</si>
  <si>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</si>
  <si>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</si>
  <si>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</si>
  <si>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</si>
  <si>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</si>
  <si>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</si>
  <si>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</si>
  <si>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</si>
  <si>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</si>
  <si>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</si>
  <si>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</si>
  <si>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</si>
  <si>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</si>
  <si>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</si>
  <si>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</si>
  <si>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</si>
  <si>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</si>
  <si>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</si>
  <si>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</si>
  <si>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</si>
  <si>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</si>
  <si>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</si>
  <si>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</si>
  <si>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</si>
  <si>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</si>
  <si>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</si>
  <si>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</si>
  <si>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</si>
  <si>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</si>
  <si>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</si>
  <si>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</si>
  <si>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</si>
  <si>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</si>
  <si>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</si>
  <si>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</si>
  <si>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</si>
  <si>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</si>
  <si>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</si>
  <si>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</si>
  <si>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</si>
  <si>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</si>
  <si>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</si>
  <si>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</si>
  <si>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</si>
  <si>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</si>
  <si>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</si>
  <si>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</si>
  <si>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</si>
  <si>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</si>
  <si>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</si>
  <si>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</si>
  <si>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</si>
  <si>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</si>
  <si>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</si>
  <si>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</si>
  <si>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</si>
  <si>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</si>
  <si>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</si>
  <si>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</si>
  <si>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</si>
  <si>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</si>
  <si>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</si>
  <si>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</si>
  <si>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</si>
  <si>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</si>
  <si>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</si>
  <si>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</si>
  <si>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</si>
  <si>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</si>
  <si>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</si>
  <si>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</si>
  <si>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</si>
  <si>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</si>
  <si>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</si>
  <si>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</si>
  <si>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</si>
  <si>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</si>
  <si>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</si>
  <si>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</si>
  <si>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</si>
  <si>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</si>
  <si>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</si>
  <si>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</si>
  <si>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</si>
  <si>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</si>
  <si>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</si>
  <si>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</si>
  <si>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</si>
  <si>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</si>
  <si>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</si>
  <si>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</si>
  <si>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</si>
  <si>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</si>
  <si>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</si>
  <si>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</si>
  <si>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</si>
  <si>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</si>
  <si>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</si>
  <si>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</si>
  <si>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</si>
  <si>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</si>
  <si>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</si>
  <si>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</si>
  <si>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</si>
  <si>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</si>
  <si>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</si>
  <si>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</si>
  <si>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</si>
  <si>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</si>
  <si>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</si>
  <si>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</si>
  <si>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</si>
  <si>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</si>
  <si>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</si>
  <si>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</si>
  <si>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</si>
  <si>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</si>
  <si>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</si>
  <si>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</si>
  <si>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</si>
  <si>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</si>
  <si>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</si>
  <si>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</si>
  <si>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</si>
  <si>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</si>
  <si>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</si>
  <si>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</si>
  <si>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</si>
  <si>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</si>
  <si>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</si>
  <si>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</si>
  <si>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</si>
  <si>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</si>
  <si>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</si>
  <si>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</si>
  <si>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</si>
  <si>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</si>
  <si>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</si>
  <si>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</si>
  <si>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</si>
  <si>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</si>
  <si>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</si>
  <si>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</si>
  <si>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</si>
  <si>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</si>
  <si>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</si>
  <si>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</si>
  <si>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</si>
  <si>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</si>
  <si>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</si>
  <si>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</si>
  <si>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</si>
  <si>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</si>
  <si>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</si>
  <si>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</si>
  <si>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</si>
  <si>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</si>
  <si>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</si>
  <si>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</si>
  <si>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</si>
  <si>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</si>
  <si>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</si>
  <si>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</si>
  <si>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</si>
  <si>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</si>
  <si>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</si>
  <si>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</si>
  <si>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</si>
  <si>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</si>
  <si>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</si>
  <si>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</si>
  <si>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</si>
  <si>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</si>
  <si>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</si>
  <si>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</si>
  <si>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</si>
  <si>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</si>
  <si>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</si>
  <si>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</si>
  <si>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</si>
  <si>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</si>
  <si>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</si>
  <si>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</si>
  <si>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</si>
  <si>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</si>
  <si>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</si>
  <si>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</si>
  <si>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</si>
  <si>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</si>
  <si>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</si>
  <si>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</si>
  <si>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</si>
  <si>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</si>
  <si>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</si>
  <si>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</si>
  <si>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</si>
  <si>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</si>
  <si>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</si>
  <si>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</si>
  <si>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</si>
  <si>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</si>
  <si>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</si>
  <si>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</si>
  <si>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</si>
  <si>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</si>
  <si>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</si>
  <si>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</si>
  <si>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</si>
  <si>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</si>
  <si>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</si>
  <si>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</si>
  <si>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</si>
  <si>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</si>
  <si>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</si>
  <si>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</si>
  <si>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</si>
  <si>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</si>
  <si>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</si>
  <si>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</si>
  <si>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</si>
  <si>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</si>
  <si>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</si>
  <si>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</si>
  <si>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</si>
  <si>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</si>
  <si>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</si>
  <si>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</si>
  <si>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</si>
  <si>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</si>
  <si>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</si>
  <si>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</si>
  <si>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</si>
  <si>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</si>
  <si>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</si>
  <si>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</si>
  <si>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</si>
  <si>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</si>
  <si>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</si>
  <si>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</si>
  <si>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</si>
  <si>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</si>
  <si>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</si>
  <si>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</si>
  <si>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</si>
  <si>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</si>
  <si>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</si>
  <si>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</si>
  <si>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</si>
  <si>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</si>
  <si>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</si>
  <si>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</si>
  <si>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</si>
  <si>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</si>
  <si>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</si>
  <si>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</si>
  <si>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</si>
  <si>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</si>
  <si>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</si>
  <si>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</si>
  <si>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</si>
  <si>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</si>
  <si>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</si>
  <si>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</si>
  <si>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</si>
  <si>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</si>
  <si>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</si>
  <si>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</si>
  <si>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</si>
  <si>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</si>
  <si>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</si>
  <si>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</si>
  <si>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</si>
  <si>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</si>
  <si>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</si>
  <si>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</si>
  <si>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</si>
  <si>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</si>
  <si>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</si>
  <si>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</si>
  <si>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</si>
  <si>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</si>
  <si>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</si>
  <si>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</si>
  <si>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</si>
  <si>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</si>
  <si>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</si>
  <si>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</si>
  <si>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</si>
  <si>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</si>
  <si>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</si>
  <si>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</si>
  <si>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</si>
  <si>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</si>
  <si>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</si>
  <si>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</si>
  <si>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</si>
  <si>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</si>
  <si>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</si>
  <si>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</si>
  <si>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</si>
  <si>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</si>
  <si>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</si>
  <si>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</si>
  <si>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</si>
  <si>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</si>
  <si>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</si>
  <si>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</si>
  <si>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</si>
  <si>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</si>
  <si>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</si>
  <si>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</si>
  <si>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</si>
  <si>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</si>
  <si>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</si>
  <si>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</si>
  <si>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</si>
  <si>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</si>
  <si>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</si>
  <si>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</si>
  <si>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</si>
  <si>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</si>
  <si>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</si>
  <si>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</si>
  <si>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</si>
  <si>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</si>
  <si>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</si>
  <si>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</si>
  <si>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</si>
  <si>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</si>
  <si>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</si>
  <si>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</si>
  <si>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</si>
  <si>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</si>
  <si>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</si>
  <si>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</si>
  <si>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</si>
  <si>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</si>
  <si>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</si>
  <si>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</si>
  <si>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</si>
  <si>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</si>
  <si>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</si>
  <si>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</si>
  <si>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</si>
  <si>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</si>
  <si>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</si>
  <si>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</si>
  <si>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</si>
  <si>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</si>
  <si>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</si>
  <si>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</si>
  <si>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</si>
  <si>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</si>
  <si>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</si>
  <si>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</si>
  <si>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</si>
  <si>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</si>
  <si>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</si>
  <si>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</si>
  <si>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</si>
  <si>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</si>
  <si>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</si>
  <si>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</si>
  <si>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</si>
  <si>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</si>
  <si>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</si>
  <si>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</si>
  <si>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</si>
  <si>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</si>
  <si>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</si>
  <si>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</si>
  <si>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</si>
  <si>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</si>
  <si>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</si>
  <si>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</si>
  <si>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</si>
  <si>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</si>
  <si>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</si>
  <si>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</si>
  <si>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</si>
  <si>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</si>
  <si>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</si>
  <si>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</si>
  <si>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</si>
  <si>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</si>
  <si>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</si>
  <si>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</si>
  <si>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</si>
  <si>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</si>
  <si>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</si>
  <si>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</si>
  <si>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</si>
  <si>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</si>
  <si>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</si>
  <si>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</si>
  <si>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</si>
  <si>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</si>
  <si>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</si>
  <si>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</si>
  <si>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</si>
  <si>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</si>
  <si>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</si>
  <si>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</si>
  <si>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</si>
  <si>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</si>
  <si>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</si>
  <si>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</si>
  <si>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</si>
  <si>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</si>
  <si>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</si>
  <si>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</si>
  <si>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</si>
  <si>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</si>
  <si>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</si>
  <si>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</si>
  <si>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</si>
  <si>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</si>
  <si>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</si>
  <si>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</si>
  <si>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</si>
  <si>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</si>
  <si>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</si>
  <si>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</si>
  <si>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</si>
  <si>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</si>
  <si>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</si>
  <si>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</si>
  <si>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</si>
  <si>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</si>
  <si>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</si>
  <si>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</si>
  <si>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</si>
  <si>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</si>
  <si>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</si>
  <si>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</si>
  <si>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</si>
  <si>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</si>
  <si>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</si>
  <si>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</si>
  <si>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</si>
  <si>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</si>
  <si>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</si>
  <si>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</si>
  <si>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</si>
  <si>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</si>
  <si>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</si>
  <si>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</si>
  <si>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</si>
  <si>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</si>
  <si>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</si>
  <si>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</si>
  <si>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</si>
  <si>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</si>
  <si>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</si>
  <si>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</si>
  <si>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</si>
  <si>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</si>
  <si>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</si>
  <si>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</si>
  <si>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</si>
  <si>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</si>
  <si>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</si>
  <si>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</si>
  <si>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</si>
  <si>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</si>
  <si>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</si>
  <si>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</si>
  <si>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</si>
  <si>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</si>
  <si>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</si>
  <si>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</si>
  <si>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</si>
  <si>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</si>
  <si>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</si>
  <si>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</si>
  <si>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</si>
  <si>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</si>
  <si>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</si>
  <si>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</si>
  <si>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</si>
  <si>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</si>
  <si>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</si>
  <si>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</si>
  <si>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</si>
  <si>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</si>
  <si>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</si>
  <si>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</si>
  <si>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</si>
  <si>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</si>
  <si>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</si>
  <si>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</si>
  <si>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</si>
  <si>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</si>
  <si>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</si>
  <si>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</si>
  <si>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</si>
  <si>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</si>
  <si>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</si>
  <si>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</si>
  <si>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</si>
  <si>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</si>
  <si>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</si>
  <si>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</si>
  <si>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</si>
  <si>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</si>
  <si>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</si>
  <si>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</si>
  <si>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</si>
  <si>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</si>
  <si>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</si>
  <si>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</si>
  <si>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</si>
  <si>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</si>
  <si>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</si>
  <si>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</si>
  <si>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</si>
  <si>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</si>
  <si>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</si>
  <si>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</si>
  <si>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</si>
  <si>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</si>
  <si>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</si>
  <si>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</si>
  <si>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</si>
  <si>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</si>
  <si>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</si>
  <si>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</si>
  <si>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</si>
  <si>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</si>
  <si>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</si>
  <si>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</si>
  <si>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</si>
  <si>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</si>
  <si>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</si>
  <si>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</si>
  <si>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</si>
  <si>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</si>
  <si>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</si>
  <si>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</si>
  <si>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</si>
  <si>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</si>
  <si>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</si>
  <si>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</si>
  <si>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</si>
  <si>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</si>
  <si>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</si>
  <si>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</si>
  <si>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</si>
  <si>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</si>
  <si>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</si>
  <si>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</si>
  <si>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</si>
  <si>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</si>
  <si>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</si>
  <si>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</si>
  <si>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</si>
  <si>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</si>
  <si>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</si>
  <si>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</si>
  <si>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</si>
  <si>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</si>
  <si>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</si>
  <si>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</si>
  <si>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</si>
  <si>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</si>
  <si>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</si>
  <si>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</si>
  <si>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</si>
  <si>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</si>
  <si>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</si>
  <si>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</si>
  <si>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</si>
  <si>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</si>
  <si>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</si>
  <si>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</si>
  <si>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</si>
  <si>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</si>
  <si>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</si>
  <si>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</si>
  <si>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</si>
  <si>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</si>
  <si>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</si>
  <si>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</si>
  <si>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</si>
  <si>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</si>
  <si>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</si>
  <si>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</si>
  <si>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</si>
  <si>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</si>
  <si>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</si>
  <si>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</si>
  <si>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</si>
  <si>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</si>
  <si>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</si>
  <si>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</si>
  <si>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</si>
  <si>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</si>
  <si>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</si>
  <si>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</si>
  <si>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</si>
  <si>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</si>
  <si>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</si>
  <si>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</si>
  <si>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</si>
  <si>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</si>
  <si>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</si>
  <si>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</si>
  <si>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</si>
  <si>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</si>
  <si>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</si>
  <si>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</si>
  <si>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</si>
  <si>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</si>
  <si>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</si>
  <si>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</si>
  <si>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</si>
  <si>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</si>
  <si>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</si>
  <si>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</si>
  <si>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</si>
  <si>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</si>
  <si>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</si>
  <si>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</si>
  <si>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</si>
  <si>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</si>
  <si>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</si>
  <si>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</si>
  <si>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</si>
  <si>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</si>
  <si>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</si>
  <si>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</si>
  <si>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</si>
  <si>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</si>
  <si>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</si>
  <si>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</si>
  <si>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</si>
  <si>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</si>
  <si>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</si>
  <si>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</si>
  <si>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</si>
  <si>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</si>
  <si>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</si>
  <si>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</si>
  <si>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</si>
  <si>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</si>
  <si>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</si>
  <si>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</si>
  <si>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</si>
  <si>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</si>
  <si>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</si>
  <si>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</si>
  <si>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</si>
  <si>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</si>
  <si>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</si>
  <si>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</si>
  <si>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</si>
  <si>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</si>
  <si>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</si>
  <si>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</si>
  <si>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</si>
  <si>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</si>
  <si>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</si>
  <si>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</si>
  <si>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</si>
  <si>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</si>
  <si>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</si>
  <si>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</si>
  <si>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</si>
  <si>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</si>
  <si>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</si>
  <si>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</si>
  <si>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</si>
  <si>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</si>
  <si>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</si>
  <si>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</si>
  <si>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</si>
  <si>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</si>
  <si>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</si>
  <si>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</si>
  <si>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</si>
  <si>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</si>
  <si>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</si>
  <si>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</si>
  <si>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</si>
  <si>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</si>
  <si>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</si>
  <si>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</si>
  <si>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</si>
  <si>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</si>
  <si>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</si>
  <si>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</si>
  <si>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</si>
  <si>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</si>
  <si>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</si>
  <si>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</si>
  <si>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</si>
  <si>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</si>
  <si>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</si>
  <si>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</si>
  <si>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</si>
  <si>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</si>
  <si>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</si>
  <si>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</si>
  <si>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</si>
  <si>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</si>
  <si>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</si>
  <si>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</si>
  <si>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</si>
  <si>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</si>
  <si>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</si>
  <si>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</si>
  <si>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</si>
  <si>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</si>
  <si>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</si>
  <si>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</si>
  <si>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</si>
  <si>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</si>
  <si>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</si>
  <si>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</si>
  <si>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</si>
  <si>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</si>
  <si>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</si>
  <si>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</si>
  <si>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</si>
  <si>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</si>
  <si>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</si>
  <si>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</si>
  <si>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</si>
  <si>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</si>
  <si>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</si>
  <si>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</si>
  <si>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</si>
  <si>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</si>
  <si>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</si>
  <si>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</si>
  <si>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</si>
  <si>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</si>
  <si>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</si>
  <si>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</si>
  <si>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</si>
  <si>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</si>
  <si>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</si>
  <si>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</si>
  <si>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</si>
  <si>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</si>
  <si>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</si>
  <si>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</si>
  <si>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</si>
  <si>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</si>
  <si>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</si>
  <si>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</si>
  <si>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</si>
  <si>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</si>
  <si>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</si>
  <si>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</si>
  <si>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</si>
  <si>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</si>
  <si>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</si>
  <si>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</si>
  <si>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</si>
  <si>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</si>
  <si>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</si>
  <si>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</si>
  <si>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</si>
  <si>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</si>
  <si>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</si>
  <si>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</si>
  <si>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</si>
  <si>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</si>
  <si>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</si>
  <si>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</si>
  <si>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</si>
  <si>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</si>
  <si>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</si>
  <si>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</si>
  <si>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</si>
  <si>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</si>
  <si>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</si>
  <si>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</si>
  <si>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</si>
  <si>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</si>
  <si>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</si>
  <si>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</si>
  <si>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</si>
  <si>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</si>
  <si>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</si>
  <si>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</si>
  <si>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</si>
  <si>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</si>
  <si>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</si>
  <si>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</si>
  <si>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</si>
  <si>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</si>
  <si>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</si>
  <si>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</si>
  <si>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</si>
  <si>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</si>
  <si>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</si>
  <si>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</si>
  <si>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</si>
  <si>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</si>
  <si>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</si>
  <si>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</si>
  <si>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</si>
  <si>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</si>
  <si>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</si>
  <si>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</si>
  <si>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</si>
  <si>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</si>
  <si>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</si>
  <si>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</si>
  <si>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</si>
  <si>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</si>
  <si>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</si>
  <si>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</si>
  <si>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</si>
  <si>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</si>
  <si>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</si>
  <si>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</si>
  <si>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</si>
  <si>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</si>
  <si>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</si>
  <si>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</si>
  <si>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</si>
  <si>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</si>
  <si>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</si>
  <si>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</si>
  <si>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</si>
  <si>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</si>
  <si>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</si>
  <si>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</si>
  <si>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</si>
  <si>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</si>
  <si>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</si>
  <si>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</si>
  <si>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</si>
  <si>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</si>
  <si>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</si>
  <si>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</si>
  <si>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</si>
  <si>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</si>
  <si>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</si>
  <si>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</si>
  <si>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</si>
  <si>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</si>
  <si>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</si>
  <si>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</si>
  <si>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</si>
  <si>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</si>
  <si>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</si>
  <si>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</si>
  <si>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</si>
  <si>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</si>
  <si>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</si>
  <si>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</si>
  <si>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</si>
  <si>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</si>
  <si>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</si>
  <si>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</si>
  <si>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</si>
  <si>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</si>
  <si>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</si>
  <si>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</si>
  <si>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</si>
  <si>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</si>
  <si>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</si>
  <si>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</si>
  <si>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</si>
  <si>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</si>
  <si>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</si>
  <si>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</si>
  <si>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</si>
  <si>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</si>
  <si>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</si>
  <si>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</si>
  <si>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</si>
  <si>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</si>
  <si>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</si>
  <si>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</si>
  <si>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</si>
  <si>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</si>
  <si>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</si>
  <si>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</si>
  <si>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</si>
  <si>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</si>
  <si>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</si>
  <si>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</si>
  <si>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</si>
  <si>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</si>
  <si>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</si>
  <si>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</si>
  <si>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</si>
  <si>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</si>
  <si>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</si>
  <si>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</si>
  <si>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</si>
  <si>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</si>
  <si>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</si>
  <si>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</si>
  <si>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</si>
  <si>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</si>
  <si>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</si>
  <si>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</si>
  <si>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</si>
  <si>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</si>
  <si>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</si>
  <si>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</si>
  <si>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</si>
  <si>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</si>
  <si>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</si>
  <si>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</si>
  <si>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</si>
  <si>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</si>
  <si>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</si>
  <si>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</si>
  <si>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</si>
  <si>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</si>
  <si>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</si>
  <si>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</si>
  <si>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</si>
  <si>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</si>
  <si>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</si>
  <si>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</si>
  <si>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</si>
  <si>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</si>
  <si>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</si>
  <si>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</si>
  <si>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</si>
  <si>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</si>
  <si>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</si>
  <si>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</si>
  <si>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</si>
  <si>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</si>
  <si>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</si>
  <si>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</si>
  <si>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</si>
  <si>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</si>
  <si>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</si>
  <si>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</si>
  <si>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</si>
  <si>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</si>
  <si>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</si>
  <si>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</si>
  <si>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</si>
  <si>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</si>
  <si>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</si>
  <si>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</si>
  <si>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</si>
  <si>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</si>
  <si>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</si>
  <si>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</si>
  <si>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</si>
  <si>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</si>
  <si>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</si>
  <si>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</si>
  <si>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</si>
  <si>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</si>
  <si>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</si>
  <si>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</si>
  <si>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</si>
  <si>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</si>
  <si>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</si>
  <si>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</si>
  <si>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</si>
  <si>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</si>
  <si>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</si>
  <si>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</si>
  <si>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</si>
  <si>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</si>
  <si>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</si>
  <si>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</si>
  <si>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</si>
  <si>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</si>
  <si>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</si>
  <si>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</si>
  <si>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</si>
  <si>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</si>
  <si>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</si>
  <si>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</si>
  <si>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</si>
  <si>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</si>
  <si>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</si>
  <si>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</si>
  <si>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</si>
  <si>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</si>
  <si>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</si>
  <si>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</si>
  <si>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</si>
  <si>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</si>
  <si>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</si>
  <si>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</si>
  <si>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</si>
  <si>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</si>
  <si>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</si>
  <si>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</si>
  <si>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</si>
  <si>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</si>
  <si>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</si>
  <si>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</si>
  <si>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</si>
  <si>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</si>
  <si>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</si>
  <si>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</si>
  <si>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</si>
  <si>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</si>
  <si>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</si>
  <si>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</si>
  <si>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</si>
  <si>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</si>
  <si>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</si>
  <si>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</si>
  <si>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</si>
  <si>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</si>
  <si>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</si>
  <si>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</si>
  <si>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</si>
  <si>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</si>
  <si>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</si>
  <si>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</si>
  <si>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</si>
  <si>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</si>
  <si>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</si>
  <si>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</si>
  <si>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</si>
  <si>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</si>
  <si>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</si>
  <si>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</si>
  <si>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</si>
  <si>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</si>
  <si>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</si>
  <si>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</si>
  <si>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</si>
  <si>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</si>
  <si>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</si>
  <si>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</si>
  <si>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</si>
  <si>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</si>
  <si>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</si>
  <si>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</si>
  <si>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</si>
  <si>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</si>
  <si>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</si>
  <si>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</si>
  <si>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</si>
  <si>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</si>
  <si>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</si>
  <si>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</si>
  <si>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</si>
  <si>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</si>
  <si>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</si>
  <si>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</si>
  <si>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</si>
  <si>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</si>
  <si>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</si>
  <si>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</si>
  <si>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</si>
  <si>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</si>
  <si>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</si>
  <si>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</si>
  <si>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</si>
  <si>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</si>
  <si>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</si>
  <si>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</si>
  <si>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</si>
  <si>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</si>
  <si>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</si>
  <si>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</si>
  <si>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</si>
  <si>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</si>
  <si>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</si>
  <si>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</si>
  <si>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</si>
  <si>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</si>
  <si>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</si>
  <si>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</si>
  <si>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</si>
  <si>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</si>
  <si>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</si>
  <si>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</si>
  <si>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</si>
  <si>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</si>
  <si>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</si>
  <si>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</si>
  <si>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</si>
  <si>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</si>
  <si>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</si>
  <si>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</si>
  <si>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</si>
  <si>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</si>
  <si>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</si>
  <si>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</si>
  <si>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</si>
  <si>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</si>
  <si>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</si>
  <si>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</si>
  <si>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</si>
  <si>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</si>
  <si>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</si>
  <si>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</si>
  <si>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</si>
  <si>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</si>
  <si>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</si>
  <si>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</si>
  <si>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</si>
  <si>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</si>
  <si>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</si>
  <si>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</si>
  <si>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</si>
  <si>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</si>
  <si>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</si>
  <si>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</si>
  <si>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</si>
  <si>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</si>
  <si>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</si>
  <si>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</si>
  <si>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</si>
  <si>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</si>
  <si>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</si>
  <si>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</si>
  <si>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</si>
  <si>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</si>
  <si>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</si>
  <si>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</si>
  <si>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</si>
  <si>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</si>
  <si>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</si>
  <si>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</si>
  <si>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</si>
  <si>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</si>
  <si>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</si>
  <si>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</si>
  <si>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</si>
  <si>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</si>
  <si>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</si>
  <si>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</si>
  <si>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</si>
  <si>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</si>
  <si>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</si>
  <si>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</si>
  <si>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</si>
  <si>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</si>
  <si>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</si>
  <si>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</si>
  <si>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</si>
  <si>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</si>
  <si>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</si>
  <si>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</si>
  <si>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</si>
  <si>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</si>
  <si>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</si>
  <si>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</si>
  <si>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</si>
  <si>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</si>
  <si>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</si>
  <si>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</si>
  <si>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</si>
  <si>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</si>
  <si>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</si>
  <si>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</si>
  <si>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</si>
  <si>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</si>
  <si>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</si>
  <si>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</si>
  <si>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</si>
  <si>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</si>
  <si>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</si>
  <si>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</si>
  <si>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</si>
  <si>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</si>
  <si>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</si>
  <si>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</si>
  <si>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</si>
  <si>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</si>
  <si>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</si>
  <si>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</si>
  <si>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</si>
  <si>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</si>
  <si>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</si>
  <si>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</si>
  <si>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</si>
  <si>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</si>
  <si>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</si>
  <si>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</si>
  <si>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</si>
  <si>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</si>
  <si>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</si>
  <si>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</si>
  <si>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</si>
  <si>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</si>
  <si>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</si>
  <si>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</si>
  <si>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</si>
  <si>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</si>
  <si>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</si>
  <si>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</si>
  <si>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</si>
  <si>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</si>
  <si>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</si>
  <si>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</si>
  <si>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</si>
  <si>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</si>
  <si>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</si>
  <si>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</si>
  <si>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</si>
  <si>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</si>
  <si>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</si>
  <si>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</si>
  <si>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</si>
  <si>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</si>
  <si>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</si>
  <si>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</si>
  <si>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</si>
  <si>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</si>
  <si>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</si>
  <si>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</si>
  <si>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</si>
  <si>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</si>
  <si>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</si>
  <si>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</si>
  <si>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</si>
  <si>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</si>
  <si>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</si>
  <si>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</si>
  <si>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</si>
  <si>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</si>
  <si>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</si>
  <si>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</si>
  <si>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</si>
  <si>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</si>
  <si>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</si>
  <si>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</si>
  <si>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</si>
  <si>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</si>
  <si>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</si>
  <si>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</si>
  <si>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</si>
  <si>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</si>
  <si>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</si>
  <si>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</si>
  <si>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</si>
  <si>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</si>
  <si>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</si>
  <si>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</si>
  <si>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</si>
  <si>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</si>
  <si>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</si>
  <si>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</si>
  <si>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</si>
  <si>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</si>
  <si>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</si>
  <si>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</si>
  <si>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</si>
  <si>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</si>
  <si>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</si>
  <si>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</si>
  <si>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</si>
  <si>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</si>
  <si>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</si>
  <si>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</si>
  <si>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</si>
  <si>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</si>
  <si>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</si>
  <si>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</si>
  <si>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</si>
  <si>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</si>
  <si>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</si>
  <si>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</si>
  <si>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</si>
  <si>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</si>
  <si>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</si>
  <si>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</si>
  <si>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</si>
  <si>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</si>
  <si>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</si>
  <si>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</si>
  <si>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</si>
  <si>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</si>
  <si>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</si>
  <si>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</si>
  <si>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</si>
  <si>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</si>
  <si>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</si>
  <si>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</si>
  <si>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</si>
  <si>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</si>
  <si>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</si>
  <si>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</si>
  <si>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</si>
  <si>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</si>
  <si>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</si>
  <si>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</si>
  <si>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</si>
  <si>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</si>
  <si>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</si>
  <si>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</si>
  <si>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</si>
  <si>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</si>
  <si>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</si>
  <si>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</si>
  <si>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</si>
  <si>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</si>
  <si>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</si>
  <si>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</si>
  <si>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</si>
  <si>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</si>
  <si>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</si>
  <si>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</si>
  <si>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</si>
  <si>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</si>
  <si>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</si>
  <si>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</si>
  <si>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</si>
  <si>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</si>
  <si>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</si>
  <si>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</si>
  <si>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</si>
  <si>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</si>
  <si>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</si>
  <si>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</si>
  <si>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</si>
  <si>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</si>
  <si>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</si>
  <si>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</si>
  <si>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</si>
  <si>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</si>
  <si>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</si>
  <si>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</si>
  <si>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</si>
  <si>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</si>
  <si>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</si>
  <si>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</si>
  <si>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</si>
  <si>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</si>
  <si>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</si>
  <si>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</si>
  <si>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</si>
  <si>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</si>
  <si>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</si>
  <si>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</si>
  <si>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</si>
  <si>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</si>
  <si>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</si>
  <si>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</si>
  <si>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</si>
  <si>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</si>
  <si>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</si>
  <si>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</si>
  <si>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</si>
  <si>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</si>
  <si>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</si>
  <si>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</si>
  <si>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</si>
  <si>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</si>
  <si>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</si>
  <si>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</si>
  <si>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</si>
  <si>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</si>
  <si>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</si>
  <si>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</si>
  <si>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</si>
  <si>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</si>
  <si>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</si>
  <si>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</si>
  <si>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</si>
  <si>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</si>
  <si>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</si>
  <si>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</si>
  <si>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</si>
  <si>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</si>
  <si>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</si>
  <si>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</si>
  <si>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</si>
  <si>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</si>
  <si>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</si>
  <si>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</si>
  <si>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</si>
  <si>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</si>
  <si>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</si>
  <si>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</si>
  <si>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</si>
  <si>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</si>
  <si>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</si>
  <si>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</si>
  <si>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</si>
  <si>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</si>
  <si>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</si>
  <si>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</si>
  <si>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</si>
  <si>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</si>
  <si>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</si>
  <si>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</si>
  <si>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</si>
  <si>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</si>
  <si>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</si>
  <si>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</si>
  <si>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</si>
  <si>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</si>
  <si>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</si>
  <si>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</si>
  <si>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</si>
  <si>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</si>
  <si>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</si>
  <si>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</si>
  <si>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</si>
  <si>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</si>
  <si>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</si>
  <si>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</si>
  <si>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</si>
  <si>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</si>
  <si>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</si>
  <si>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</si>
  <si>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</si>
  <si>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</si>
  <si>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</si>
  <si>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</si>
  <si>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</si>
  <si>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</si>
  <si>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</si>
  <si>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</si>
  <si>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</si>
  <si>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</si>
  <si>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</si>
  <si>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</si>
  <si>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</si>
  <si>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</si>
  <si>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</si>
  <si>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</si>
  <si>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</si>
  <si>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</si>
  <si>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</si>
  <si>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</si>
  <si>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</si>
  <si>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</si>
  <si>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</si>
  <si>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</si>
  <si>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</si>
  <si>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</si>
  <si>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</si>
  <si>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</si>
  <si>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</si>
  <si>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</si>
  <si>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</si>
  <si>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</si>
  <si>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</si>
  <si>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</si>
  <si>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</si>
  <si>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</si>
  <si>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</si>
  <si>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</si>
  <si>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</si>
  <si>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</si>
  <si>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</si>
  <si>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</si>
  <si>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</si>
  <si>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</si>
  <si>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</si>
  <si>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</si>
  <si>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</si>
  <si>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</si>
  <si>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</si>
  <si>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</si>
  <si>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</si>
  <si>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</si>
  <si>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</si>
  <si>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</si>
  <si>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</si>
  <si>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</si>
  <si>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</si>
  <si>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</si>
  <si>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</si>
  <si>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</si>
  <si>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</si>
  <si>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</si>
  <si>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</si>
  <si>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</si>
  <si>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</si>
  <si>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</si>
  <si>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</si>
  <si>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</si>
  <si>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</si>
  <si>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</si>
  <si>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</si>
  <si>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</si>
  <si>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</si>
  <si>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</si>
  <si>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</si>
  <si>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</si>
  <si>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</si>
  <si>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</si>
  <si>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</si>
  <si>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</si>
  <si>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</si>
  <si>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</si>
  <si>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</si>
  <si>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</si>
  <si>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</si>
  <si>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</si>
  <si>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</si>
  <si>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</si>
  <si>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</si>
  <si>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</si>
  <si>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</si>
  <si>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</si>
  <si>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</si>
  <si>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</si>
  <si>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</si>
  <si>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</si>
  <si>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</si>
  <si>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</si>
  <si>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</si>
  <si>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</si>
  <si>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</si>
  <si>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</si>
  <si>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</si>
  <si>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</si>
  <si>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</si>
  <si>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2581000007</t>
  </si>
  <si>
    <t>55761321</t>
  </si>
  <si>
    <t>Elena Cisariková</t>
  </si>
  <si>
    <t>2521101</t>
  </si>
  <si>
    <t>2581000001</t>
  </si>
  <si>
    <t>33345091</t>
  </si>
  <si>
    <t>Rastislav Štyriak</t>
  </si>
  <si>
    <t>2521102</t>
  </si>
  <si>
    <t>2500008</t>
  </si>
  <si>
    <t>54918049</t>
  </si>
  <si>
    <t>2521109</t>
  </si>
  <si>
    <t>40391639</t>
  </si>
  <si>
    <t>Mgr. Ľubomír Striežovský</t>
  </si>
  <si>
    <t>Ing. Jozef Cisarik</t>
  </si>
  <si>
    <t>2521110</t>
  </si>
  <si>
    <t>25800008</t>
  </si>
  <si>
    <t>55227562</t>
  </si>
  <si>
    <t>Renáta Kuchariková</t>
  </si>
  <si>
    <t>2521111</t>
  </si>
  <si>
    <t>2521112</t>
  </si>
  <si>
    <t>00625</t>
  </si>
  <si>
    <t>43233988</t>
  </si>
  <si>
    <t>Marek Radúch</t>
  </si>
  <si>
    <t>2521094</t>
  </si>
  <si>
    <t>2025037</t>
  </si>
  <si>
    <t>41805721</t>
  </si>
  <si>
    <t>Monika Zichová</t>
  </si>
  <si>
    <t>Prenájom športovísk v areáli</t>
  </si>
  <si>
    <t>FIGHTING SPIRIT s.r.o.</t>
  </si>
  <si>
    <t>52111849</t>
  </si>
  <si>
    <t>2521090</t>
  </si>
  <si>
    <t>2025078</t>
  </si>
  <si>
    <t>E024/2025</t>
  </si>
  <si>
    <t xml:space="preserve">Odmena športového odborníka - trénera </t>
  </si>
  <si>
    <t>Odmena športového odborníka - trénera</t>
  </si>
  <si>
    <t xml:space="preserve">Športové pomôcky agility dráha 3 ks </t>
  </si>
  <si>
    <t xml:space="preserve">Kontaktná osoba zodpovedná za vyplnený formulár
meno a priezvisko: Jozef Cisarik
e-mail:cisarik@karate.sk
tel. kontakt (mobil): 0948 900 425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</si>
</sst>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44" val="2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Karate klub Žilina, o.z., Hečkova 2534/18, Žilina , 010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30230152</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4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Karate klub Žilina, o.z.</v>
      </c>
      <c r="C3" s="338"/>
      <c r="D3" s="338"/>
      <c r="G3" s="252">
        <v>45747</v>
      </c>
    </row>
    <row r="4" spans="1:7" ht="14.25" x14ac:dyDescent="0.2">
      <c r="A4" s="30" t="s">
        <v>313</v>
      </c>
      <c r="B4" s="29" t="str">
        <f>RIGHT("0000"&amp;INDEX(Adr!A:A,Doklady!B102+1),8)</f>
        <v>30230152</v>
      </c>
      <c r="G4" s="252">
        <v>45777</v>
      </c>
    </row>
    <row r="5" spans="1:7" ht="14.25" x14ac:dyDescent="0.2">
      <c r="A5" s="30" t="s">
        <v>314</v>
      </c>
      <c r="B5" s="29" t="str">
        <f>INDEX(Adr!D:D,Doklady!B102+1)&amp;", "&amp;INDEX(Adr!E:E,Doklady!B102+1)</f>
        <v>Hečkova 2534/18, Žilina </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4500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4500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6"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Karate klub Žilina, o.z.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30230152</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Hečkova 2534/18, Žilina , 010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4500</v>
      </c>
      <c r="D10" s="126">
        <f>C10-E10</f>
        <v>4500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4500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4500</v>
      </c>
      <c r="D53" s="73">
        <f>IF(A53&lt;&gt;"",Doklady!I1-Doklady!J1,"")</f>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t="s">
        <v>2504</v>
      </c>
      <c r="E140" s="362"/>
      <c r="F140" s="362"/>
      <c r="G140" s="362"/>
      <c r="H140" s="362"/>
      <c r="I140" s="362"/>
      <c r="J140" s="85"/>
    </row>
    <row r="141" spans="1:26" ht="68.25" customHeight="1" x14ac:dyDescent="0.2">
      <c r="A141" s="9"/>
      <c r="B141" s="281" t="s">
        <v>3037</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D121" sqref="D121"/>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30230152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4500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61</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44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3000</v>
      </c>
      <c r="B107" s="14" t="s">
        <v>3004</v>
      </c>
      <c r="C107" s="14" t="s">
        <v>3005</v>
      </c>
      <c r="D107" s="16">
        <v>45906</v>
      </c>
      <c r="E107" s="16">
        <v>45980</v>
      </c>
      <c r="F107" s="14" t="s">
        <v>3034</v>
      </c>
      <c r="G107" s="14" t="s">
        <v>3006</v>
      </c>
      <c r="H107" s="14" t="s">
        <v>3014</v>
      </c>
      <c r="I107" s="15">
        <v>600</v>
      </c>
      <c r="J107" s="77">
        <v>10</v>
      </c>
      <c r="K107" s="92"/>
    </row>
    <row r="108" spans="1:25" ht="12.75" x14ac:dyDescent="0.2">
      <c r="A108" s="14" t="s">
        <v>3000</v>
      </c>
      <c r="B108" s="14" t="s">
        <v>3008</v>
      </c>
      <c r="C108" s="14" t="s">
        <v>3009</v>
      </c>
      <c r="D108" s="16">
        <v>45897</v>
      </c>
      <c r="E108" s="16">
        <v>45980</v>
      </c>
      <c r="F108" s="14" t="s">
        <v>3035</v>
      </c>
      <c r="G108" s="14" t="s">
        <v>3010</v>
      </c>
      <c r="H108" s="14" t="s">
        <v>3007</v>
      </c>
      <c r="I108" s="15">
        <v>600</v>
      </c>
      <c r="J108" s="77">
        <v>10</v>
      </c>
      <c r="K108" s="92"/>
    </row>
    <row r="109" spans="1:25" ht="12.75" x14ac:dyDescent="0.2">
      <c r="A109" s="14" t="s">
        <v>3000</v>
      </c>
      <c r="B109" s="14" t="s">
        <v>3011</v>
      </c>
      <c r="C109" s="14" t="s">
        <v>3033</v>
      </c>
      <c r="D109" s="16">
        <v>45929</v>
      </c>
      <c r="E109" s="16">
        <v>45980</v>
      </c>
      <c r="F109" s="14" t="s">
        <v>3035</v>
      </c>
      <c r="G109" s="14" t="s">
        <v>3012</v>
      </c>
      <c r="H109" s="14" t="s">
        <v>3013</v>
      </c>
      <c r="I109" s="15">
        <v>600</v>
      </c>
      <c r="J109" s="77">
        <v>10</v>
      </c>
      <c r="K109" s="92"/>
    </row>
    <row r="110" spans="1:25" ht="12.75" x14ac:dyDescent="0.2">
      <c r="A110" s="14" t="s">
        <v>3000</v>
      </c>
      <c r="B110" s="14" t="s">
        <v>3015</v>
      </c>
      <c r="C110" s="14" t="s">
        <v>3016</v>
      </c>
      <c r="D110" s="16">
        <v>45930</v>
      </c>
      <c r="E110" s="16">
        <v>45980</v>
      </c>
      <c r="F110" s="14" t="s">
        <v>3035</v>
      </c>
      <c r="G110" s="14" t="s">
        <v>3017</v>
      </c>
      <c r="H110" s="14" t="s">
        <v>3018</v>
      </c>
      <c r="I110" s="15">
        <v>600</v>
      </c>
      <c r="J110" s="77">
        <v>10</v>
      </c>
      <c r="K110" s="92"/>
    </row>
    <row r="111" spans="1:25" ht="12.75" x14ac:dyDescent="0.2">
      <c r="A111" s="14" t="s">
        <v>3000</v>
      </c>
      <c r="B111" s="14" t="s">
        <v>3019</v>
      </c>
      <c r="C111" s="14" t="s">
        <v>3001</v>
      </c>
      <c r="D111" s="16">
        <v>45895</v>
      </c>
      <c r="E111" s="16">
        <v>45980</v>
      </c>
      <c r="F111" s="14" t="s">
        <v>3035</v>
      </c>
      <c r="G111" s="14" t="s">
        <v>3002</v>
      </c>
      <c r="H111" s="14" t="s">
        <v>3003</v>
      </c>
      <c r="I111" s="15">
        <v>600</v>
      </c>
      <c r="J111" s="77">
        <v>10</v>
      </c>
      <c r="K111" s="92"/>
    </row>
    <row r="112" spans="1:25" ht="12.75" x14ac:dyDescent="0.2">
      <c r="A112" s="14" t="s">
        <v>3000</v>
      </c>
      <c r="B112" s="14" t="s">
        <v>3020</v>
      </c>
      <c r="C112" s="14" t="s">
        <v>3021</v>
      </c>
      <c r="D112" s="16">
        <v>45932</v>
      </c>
      <c r="E112" s="16">
        <v>45980</v>
      </c>
      <c r="F112" s="14" t="s">
        <v>3035</v>
      </c>
      <c r="G112" s="14" t="s">
        <v>3022</v>
      </c>
      <c r="H112" s="14" t="s">
        <v>3023</v>
      </c>
      <c r="I112" s="15">
        <v>600</v>
      </c>
      <c r="J112" s="77">
        <v>10</v>
      </c>
      <c r="K112" s="92"/>
    </row>
    <row r="113" spans="1:11" ht="12.75" x14ac:dyDescent="0.2">
      <c r="A113" s="14" t="s">
        <v>3000</v>
      </c>
      <c r="B113" s="14" t="s">
        <v>3024</v>
      </c>
      <c r="C113" s="14" t="s">
        <v>3025</v>
      </c>
      <c r="D113" s="16">
        <v>45897</v>
      </c>
      <c r="E113" s="16">
        <v>45980</v>
      </c>
      <c r="F113" s="14" t="s">
        <v>3028</v>
      </c>
      <c r="G113" s="14" t="s">
        <v>3026</v>
      </c>
      <c r="H113" s="14" t="s">
        <v>3027</v>
      </c>
      <c r="I113" s="15">
        <v>400</v>
      </c>
      <c r="J113" s="77">
        <v>10</v>
      </c>
      <c r="K113" s="92"/>
    </row>
    <row r="114" spans="1:11" ht="12.75" x14ac:dyDescent="0.2">
      <c r="A114" s="14" t="s">
        <v>3000</v>
      </c>
      <c r="B114" s="14" t="s">
        <v>3031</v>
      </c>
      <c r="C114" s="14" t="s">
        <v>3032</v>
      </c>
      <c r="D114" s="16">
        <v>45891</v>
      </c>
      <c r="E114" s="16">
        <v>45980</v>
      </c>
      <c r="F114" s="14" t="s">
        <v>3036</v>
      </c>
      <c r="G114" s="14" t="s">
        <v>3030</v>
      </c>
      <c r="H114" s="14" t="s">
        <v>3029</v>
      </c>
      <c r="I114" s="15">
        <v>500</v>
      </c>
      <c r="J114" s="77">
        <v>10</v>
      </c>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phoneticPr fontId="1" type="noConversion"/>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Karate klub Žilina, o.z., Hečkova 2534/18, Žilina , 010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30230152</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POCITAC</cp:lastModifiedBy>
  <cp:revision/>
  <cp:lastPrinted>2025-11-19T08:42:20Z</cp:lastPrinted>
  <dcterms:created xsi:type="dcterms:W3CDTF">2017-02-20T06:20:12Z</dcterms:created>
  <dcterms:modified xsi:type="dcterms:W3CDTF">2025-11-19T10:58:28Z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