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13_ncr:1_{7BD1C28F-EC48-422B-B36C-3ED118E6014D}" xr6:coauthVersionLast="47" xr6:coauthVersionMax="47" xr10:uidLastSave="{B1F05F1A-61C2-4BE3-82AB-E6F17D4182C2}"/>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<sst xmlns="http://schemas.openxmlformats.org/spreadsheetml/2006/main" count="6548" uniqueCount="3011">
  <si>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</si>
  <si>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</si>
  <si>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</si>
  <si>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</si>
  <si>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</si>
  <si>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</si>
  <si>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</si>
  <si>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</si>
  <si>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</si>
  <si>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</si>
  <si>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</si>
  <si>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</si>
  <si>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</si>
  <si>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</si>
  <si>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</si>
  <si>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</si>
  <si>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</si>
  <si>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</si>
  <si>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</si>
  <si>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</si>
  <si>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</si>
  <si>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</si>
  <si>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</si>
  <si>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</si>
  <si>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</si>
  <si>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</si>
  <si>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</si>
  <si>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</si>
  <si>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</si>
  <si>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</si>
  <si>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</si>
  <si>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</si>
  <si>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</si>
  <si>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</si>
  <si>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</si>
  <si>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</si>
  <si>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</si>
  <si>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</si>
  <si>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</si>
  <si>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</si>
  <si>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</si>
  <si>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</si>
  <si>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</si>
  <si>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</si>
  <si>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</si>
  <si>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</si>
  <si>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</si>
  <si>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</si>
  <si>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</si>
  <si>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</si>
  <si>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</si>
  <si>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</si>
  <si>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</si>
  <si>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</si>
  <si>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</si>
  <si>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</si>
  <si>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</si>
  <si>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</si>
  <si>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</si>
  <si>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</si>
  <si>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</si>
  <si>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</si>
  <si>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</si>
  <si>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</si>
  <si>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</si>
  <si>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</si>
  <si>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</si>
  <si>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</si>
  <si>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</si>
  <si>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</si>
  <si>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</si>
  <si>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</si>
  <si>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</si>
  <si>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</si>
  <si>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</si>
  <si>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</si>
  <si>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</si>
  <si>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</si>
  <si>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</si>
  <si>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</si>
  <si>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</si>
  <si>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</si>
  <si>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</si>
  <si>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</si>
  <si>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</si>
  <si>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</si>
  <si>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</si>
  <si>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</si>
  <si>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</si>
  <si>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</si>
  <si>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</si>
  <si>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</si>
  <si>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</si>
  <si>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</si>
  <si>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</si>
  <si>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</si>
  <si>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</si>
  <si>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</si>
  <si>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</si>
  <si>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</si>
  <si>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</si>
  <si>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</si>
  <si>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</si>
  <si>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</si>
  <si>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</si>
  <si>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</si>
  <si>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</si>
  <si>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</si>
  <si>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</si>
  <si>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</si>
  <si>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</si>
  <si>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</si>
  <si>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</si>
  <si>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</si>
  <si>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</si>
  <si>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</si>
  <si>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</si>
  <si>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</si>
  <si>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</si>
  <si>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</si>
  <si>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</si>
  <si>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</si>
  <si>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</si>
  <si>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</si>
  <si>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</si>
  <si>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</si>
  <si>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</si>
  <si>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</si>
  <si>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</si>
  <si>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</si>
  <si>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</si>
  <si>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</si>
  <si>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</si>
  <si>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</si>
  <si>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</si>
  <si>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</si>
  <si>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</si>
  <si>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</si>
  <si>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</si>
  <si>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</si>
  <si>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</si>
  <si>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</si>
  <si>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</si>
  <si>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</si>
  <si>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</si>
  <si>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</si>
  <si>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</si>
  <si>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</si>
  <si>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</si>
  <si>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</si>
  <si>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</si>
  <si>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</si>
  <si>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</si>
  <si>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</si>
  <si>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</si>
  <si>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</si>
  <si>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</si>
  <si>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</si>
  <si>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</si>
  <si>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</si>
  <si>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</si>
  <si>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</si>
  <si>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</si>
  <si>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</si>
  <si>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</si>
  <si>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</si>
  <si>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</si>
  <si>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</si>
  <si>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</si>
  <si>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</si>
  <si>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</si>
  <si>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</si>
  <si>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</si>
  <si>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</si>
  <si>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</si>
  <si>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</si>
  <si>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</si>
  <si>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</si>
  <si>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</si>
  <si>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</si>
  <si>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</si>
  <si>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</si>
  <si>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</si>
  <si>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</si>
  <si>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</si>
  <si>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</si>
  <si>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</si>
  <si>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</si>
  <si>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</si>
  <si>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</si>
  <si>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</si>
  <si>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</si>
  <si>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</si>
  <si>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</si>
  <si>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</si>
  <si>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</si>
  <si>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</si>
  <si>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</si>
  <si>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</si>
  <si>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</si>
  <si>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</si>
  <si>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</si>
  <si>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</si>
  <si>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</si>
  <si>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</si>
  <si>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</si>
  <si>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</si>
  <si>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</si>
  <si>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</si>
  <si>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</si>
  <si>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</si>
  <si>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</si>
  <si>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</si>
  <si>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</si>
  <si>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</si>
  <si>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</si>
  <si>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</si>
  <si>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</si>
  <si>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</si>
  <si>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</si>
  <si>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</si>
  <si>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</si>
  <si>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</si>
  <si>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</si>
  <si>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</si>
  <si>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</si>
  <si>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</si>
  <si>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</si>
  <si>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</si>
  <si>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</si>
  <si>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</si>
  <si>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</si>
  <si>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</si>
  <si>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</si>
  <si>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</si>
  <si>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</si>
  <si>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</si>
  <si>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</si>
  <si>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</si>
  <si>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</si>
  <si>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</si>
  <si>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</si>
  <si>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</si>
  <si>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</si>
  <si>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</si>
  <si>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</si>
  <si>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</si>
  <si>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</si>
  <si>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</si>
  <si>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</si>
  <si>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</si>
  <si>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</si>
  <si>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</si>
  <si>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</si>
  <si>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</si>
  <si>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</si>
  <si>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</si>
  <si>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</si>
  <si>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</si>
  <si>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</si>
  <si>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</si>
  <si>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</si>
  <si>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</si>
  <si>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</si>
  <si>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</si>
  <si>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</si>
  <si>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</si>
  <si>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</si>
  <si>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</si>
  <si>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</si>
  <si>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</si>
  <si>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</si>
  <si>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</si>
  <si>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</si>
  <si>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</si>
  <si>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</si>
  <si>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</si>
  <si>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</si>
  <si>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</si>
  <si>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</si>
  <si>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</si>
  <si>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</si>
  <si>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</si>
  <si>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</si>
  <si>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</si>
  <si>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</si>
  <si>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</si>
  <si>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</si>
  <si>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</si>
  <si>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</si>
  <si>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</si>
  <si>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</si>
  <si>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</si>
  <si>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</si>
  <si>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</si>
  <si>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</si>
  <si>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</si>
  <si>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</si>
  <si>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</si>
  <si>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</si>
  <si>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</si>
  <si>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</si>
  <si>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</si>
  <si>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</si>
  <si>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</si>
  <si>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</si>
  <si>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</si>
  <si>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</si>
  <si>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</si>
  <si>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</si>
  <si>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</si>
  <si>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</si>
  <si>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</si>
  <si>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</si>
  <si>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</si>
  <si>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</si>
  <si>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</si>
  <si>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</si>
  <si>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</si>
  <si>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</si>
  <si>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</si>
  <si>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</si>
  <si>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</si>
  <si>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</si>
  <si>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</si>
  <si>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</si>
  <si>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</si>
  <si>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</si>
  <si>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</si>
  <si>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</si>
  <si>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</si>
  <si>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</si>
  <si>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</si>
  <si>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</si>
  <si>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</si>
  <si>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</si>
  <si>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</si>
  <si>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</si>
  <si>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</si>
  <si>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</si>
  <si>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</si>
  <si>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</si>
  <si>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</si>
  <si>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</si>
  <si>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</si>
  <si>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</si>
  <si>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</si>
  <si>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</si>
  <si>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</si>
  <si>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</si>
  <si>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</si>
  <si>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</si>
  <si>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</si>
  <si>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</si>
  <si>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</si>
  <si>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</si>
  <si>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</si>
  <si>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</si>
  <si>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</si>
  <si>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</si>
  <si>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</si>
  <si>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</si>
  <si>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</si>
  <si>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</si>
  <si>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</si>
  <si>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</si>
  <si>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</si>
  <si>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</si>
  <si>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</si>
  <si>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</si>
  <si>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</si>
  <si>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</si>
  <si>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</si>
  <si>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</si>
  <si>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</si>
  <si>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</si>
  <si>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</si>
  <si>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</si>
  <si>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</si>
  <si>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</si>
  <si>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</si>
  <si>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</si>
  <si>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</si>
  <si>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</si>
  <si>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</si>
  <si>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</si>
  <si>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</si>
  <si>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</si>
  <si>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</si>
  <si>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</si>
  <si>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</si>
  <si>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</si>
  <si>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</si>
  <si>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</si>
  <si>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</si>
  <si>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</si>
  <si>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</si>
  <si>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</si>
  <si>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</si>
  <si>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</si>
  <si>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</si>
  <si>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</si>
  <si>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</si>
  <si>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</si>
  <si>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</si>
  <si>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</si>
  <si>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</si>
  <si>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</si>
  <si>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</si>
  <si>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</si>
  <si>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</si>
  <si>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</si>
  <si>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</si>
  <si>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</si>
  <si>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</si>
  <si>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</si>
  <si>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</si>
  <si>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</si>
  <si>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</si>
  <si>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</si>
  <si>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</si>
  <si>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</si>
  <si>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</si>
  <si>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</si>
  <si>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</si>
  <si>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</si>
  <si>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</si>
  <si>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</si>
  <si>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</si>
  <si>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</si>
  <si>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</si>
  <si>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</si>
  <si>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</si>
  <si>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</si>
  <si>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</si>
  <si>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</si>
  <si>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</si>
  <si>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</si>
  <si>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</si>
  <si>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</si>
  <si>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</si>
  <si>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</si>
  <si>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</si>
  <si>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</si>
  <si>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</si>
  <si>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</si>
  <si>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</si>
  <si>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</si>
  <si>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</si>
  <si>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</si>
  <si>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</si>
  <si>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</si>
  <si>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</si>
  <si>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</si>
  <si>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</si>
  <si>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</si>
  <si>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</si>
  <si>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</si>
  <si>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</si>
  <si>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</si>
  <si>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</si>
  <si>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</si>
  <si>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</si>
  <si>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</si>
  <si>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</si>
  <si>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</si>
  <si>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</si>
  <si>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</si>
  <si>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</si>
  <si>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</si>
  <si>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</si>
  <si>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</si>
  <si>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</si>
  <si>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</si>
  <si>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</si>
  <si>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</si>
  <si>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</si>
  <si>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</si>
  <si>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</si>
  <si>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</si>
  <si>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</si>
  <si>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</si>
  <si>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</si>
  <si>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</si>
  <si>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</si>
  <si>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</si>
  <si>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</si>
  <si>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</si>
  <si>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</si>
  <si>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</si>
  <si>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</si>
  <si>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</si>
  <si>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</si>
  <si>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</si>
  <si>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</si>
  <si>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</si>
  <si>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</si>
  <si>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</si>
  <si>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</si>
  <si>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</si>
  <si>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</si>
  <si>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</si>
  <si>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</si>
  <si>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</si>
  <si>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</si>
  <si>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</si>
  <si>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</si>
  <si>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</si>
  <si>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</si>
  <si>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</si>
  <si>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</si>
  <si>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</si>
  <si>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</si>
  <si>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</si>
  <si>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</si>
  <si>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</si>
  <si>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</si>
  <si>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</si>
  <si>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</si>
  <si>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</si>
  <si>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</si>
  <si>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</si>
  <si>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</si>
  <si>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</si>
  <si>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</si>
  <si>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</si>
  <si>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</si>
  <si>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</si>
  <si>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</si>
  <si>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</si>
  <si>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</si>
  <si>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</si>
  <si>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</si>
  <si>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</si>
  <si>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</si>
  <si>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</si>
  <si>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</si>
  <si>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</si>
  <si>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</si>
  <si>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</si>
  <si>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</si>
  <si>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</si>
  <si>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</si>
  <si>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</si>
  <si>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</si>
  <si>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</si>
  <si>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</si>
  <si>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</si>
  <si>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</si>
  <si>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</si>
  <si>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</si>
  <si>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</si>
  <si>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</si>
  <si>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</si>
  <si>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</si>
  <si>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</si>
  <si>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</si>
  <si>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</si>
  <si>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</si>
  <si>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</si>
  <si>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</si>
  <si>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</si>
  <si>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</si>
  <si>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</si>
  <si>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</si>
  <si>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</si>
  <si>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</si>
  <si>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</si>
  <si>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</si>
  <si>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</si>
  <si>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</si>
  <si>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</si>
  <si>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</si>
  <si>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</si>
  <si>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</si>
  <si>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</si>
  <si>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</si>
  <si>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</si>
  <si>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</si>
  <si>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</si>
  <si>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</si>
  <si>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</si>
  <si>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</si>
  <si>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</si>
  <si>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</si>
  <si>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</si>
  <si>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</si>
  <si>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</si>
  <si>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</si>
  <si>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</si>
  <si>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</si>
  <si>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</si>
  <si>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</si>
  <si>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</si>
  <si>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</si>
  <si>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</si>
  <si>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</si>
  <si>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</si>
  <si>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</si>
  <si>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</si>
  <si>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</si>
  <si>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</si>
  <si>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</si>
  <si>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</si>
  <si>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</si>
  <si>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</si>
  <si>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</si>
  <si>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</si>
  <si>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</si>
  <si>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</si>
  <si>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</si>
  <si>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</si>
  <si>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</si>
  <si>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</si>
  <si>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</si>
  <si>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</si>
  <si>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</si>
  <si>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</si>
  <si>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</si>
  <si>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</si>
  <si>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</si>
  <si>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</si>
  <si>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</si>
  <si>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</si>
  <si>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</si>
  <si>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</si>
  <si>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</si>
  <si>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</si>
  <si>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</si>
  <si>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</si>
  <si>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</si>
  <si>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</si>
  <si>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</si>
  <si>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</si>
  <si>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</si>
  <si>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</si>
  <si>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</si>
  <si>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</si>
  <si>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</si>
  <si>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</si>
  <si>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</si>
  <si>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</si>
  <si>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</si>
  <si>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</si>
  <si>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</si>
  <si>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</si>
  <si>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</si>
  <si>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</si>
  <si>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</si>
  <si>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</si>
  <si>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</si>
  <si>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</si>
  <si>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</si>
  <si>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</si>
  <si>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</si>
  <si>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</si>
  <si>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</si>
  <si>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</si>
  <si>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</si>
  <si>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</si>
  <si>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</si>
  <si>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</si>
  <si>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</si>
  <si>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</si>
  <si>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</si>
  <si>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</si>
  <si>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</si>
  <si>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</si>
  <si>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</si>
  <si>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</si>
  <si>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</si>
  <si>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</si>
  <si>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</si>
  <si>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</si>
  <si>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</si>
  <si>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</si>
  <si>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</si>
  <si>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</si>
  <si>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</si>
  <si>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</si>
  <si>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</si>
  <si>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</si>
  <si>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</si>
  <si>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</si>
  <si>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</si>
  <si>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</si>
  <si>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</si>
  <si>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</si>
  <si>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</si>
  <si>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</si>
  <si>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</si>
  <si>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</si>
  <si>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</si>
  <si>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</si>
  <si>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</si>
  <si>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</si>
  <si>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</si>
  <si>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</si>
  <si>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</si>
  <si>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</si>
  <si>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</si>
  <si>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</si>
  <si>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</si>
  <si>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</si>
  <si>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</si>
  <si>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</si>
  <si>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</si>
  <si>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</si>
  <si>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</si>
  <si>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</si>
  <si>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</si>
  <si>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</si>
  <si>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</si>
  <si>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</si>
  <si>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</si>
  <si>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</si>
  <si>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</si>
  <si>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</si>
  <si>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</si>
  <si>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</si>
  <si>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</si>
  <si>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</si>
  <si>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</si>
  <si>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</si>
  <si>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</si>
  <si>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</si>
  <si>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</si>
  <si>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</si>
  <si>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</si>
  <si>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</si>
  <si>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</si>
  <si>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</si>
  <si>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</si>
  <si>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</si>
  <si>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</si>
  <si>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</si>
  <si>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</si>
  <si>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</si>
  <si>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</si>
  <si>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</si>
  <si>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</si>
  <si>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</si>
  <si>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</si>
  <si>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</si>
  <si>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</si>
  <si>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</si>
  <si>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</si>
  <si>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</si>
  <si>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</si>
  <si>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</si>
  <si>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</si>
  <si>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</si>
  <si>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</si>
  <si>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</si>
  <si>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</si>
  <si>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</si>
  <si>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</si>
  <si>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</si>
  <si>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</si>
  <si>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</si>
  <si>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</si>
  <si>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</si>
  <si>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</si>
  <si>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</si>
  <si>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</si>
  <si>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</si>
  <si>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</si>
  <si>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</si>
  <si>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</si>
  <si>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</si>
  <si>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</si>
  <si>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</si>
  <si>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</si>
  <si>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</si>
  <si>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</si>
  <si>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</si>
  <si>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</si>
  <si>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</si>
  <si>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</si>
  <si>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</si>
  <si>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</si>
  <si>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</si>
  <si>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</si>
  <si>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</si>
  <si>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</si>
  <si>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</si>
  <si>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</si>
  <si>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</si>
  <si>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</si>
  <si>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</si>
  <si>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</si>
  <si>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</si>
  <si>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</si>
  <si>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</si>
  <si>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</si>
  <si>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</si>
  <si>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</si>
  <si>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</si>
  <si>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</si>
  <si>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</si>
  <si>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</si>
  <si>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</si>
  <si>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</si>
  <si>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</si>
  <si>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</si>
  <si>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</si>
  <si>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</si>
  <si>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</si>
  <si>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</si>
  <si>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</si>
  <si>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</si>
  <si>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</si>
  <si>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</si>
  <si>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</si>
  <si>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</si>
  <si>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</si>
  <si>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</si>
  <si>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</si>
  <si>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</si>
  <si>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</si>
  <si>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</si>
  <si>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</si>
  <si>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</si>
  <si>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</si>
  <si>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</si>
  <si>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</si>
  <si>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</si>
  <si>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</si>
  <si>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</si>
  <si>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</si>
  <si>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</si>
  <si>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</si>
  <si>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</si>
  <si>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</si>
  <si>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</si>
  <si>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</si>
  <si>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</si>
  <si>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</si>
  <si>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</si>
  <si>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</si>
  <si>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</si>
  <si>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</si>
  <si>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</si>
  <si>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</si>
  <si>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</si>
  <si>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</si>
  <si>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</si>
  <si>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</si>
  <si>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</si>
  <si>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</si>
  <si>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</si>
  <si>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</si>
  <si>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</si>
  <si>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</si>
  <si>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</si>
  <si>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</si>
  <si>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</si>
  <si>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</si>
  <si>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</si>
  <si>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</si>
  <si>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</si>
  <si>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</si>
  <si>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</si>
  <si>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</si>
  <si>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</si>
  <si>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</si>
  <si>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</si>
  <si>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</si>
  <si>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</si>
  <si>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</si>
  <si>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</si>
  <si>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</si>
  <si>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</si>
  <si>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</si>
  <si>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</si>
  <si>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</si>
  <si>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</si>
  <si>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</si>
  <si>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</si>
  <si>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</si>
  <si>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</si>
  <si>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</si>
  <si>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</si>
  <si>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</si>
  <si>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</si>
  <si>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</si>
  <si>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</si>
  <si>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</si>
  <si>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</si>
  <si>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</si>
  <si>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</si>
  <si>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</si>
  <si>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</si>
  <si>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</si>
  <si>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</si>
  <si>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</si>
  <si>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</si>
  <si>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</si>
  <si>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</si>
  <si>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</si>
  <si>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</si>
  <si>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</si>
  <si>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</si>
  <si>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</si>
  <si>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</si>
  <si>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</si>
  <si>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</si>
  <si>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</si>
  <si>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</si>
  <si>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</si>
  <si>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</si>
  <si>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</si>
  <si>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</si>
  <si>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</si>
  <si>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</si>
  <si>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</si>
  <si>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</si>
  <si>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</si>
  <si>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</si>
  <si>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</si>
  <si>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</si>
  <si>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</si>
  <si>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</si>
  <si>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</si>
  <si>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</si>
  <si>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</si>
  <si>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</si>
  <si>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</si>
  <si>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</si>
  <si>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</si>
  <si>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</si>
  <si>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</si>
  <si>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</si>
  <si>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</si>
  <si>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</si>
  <si>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</si>
  <si>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</si>
  <si>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</si>
  <si>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</si>
  <si>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</si>
  <si>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</si>
  <si>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</si>
  <si>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</si>
  <si>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</si>
  <si>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</si>
  <si>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</si>
  <si>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</si>
  <si>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</si>
  <si>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</si>
  <si>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</si>
  <si>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</si>
  <si>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</si>
  <si>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</si>
  <si>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</si>
  <si>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</si>
  <si>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</si>
  <si>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</si>
  <si>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</si>
  <si>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</si>
  <si>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</si>
  <si>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</si>
  <si>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</si>
  <si>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</si>
  <si>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</si>
  <si>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</si>
  <si>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</si>
  <si>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</si>
  <si>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</si>
  <si>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</si>
  <si>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</si>
  <si>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</si>
  <si>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</si>
  <si>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</si>
  <si>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</si>
  <si>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</si>
  <si>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</si>
  <si>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</si>
  <si>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</si>
  <si>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</si>
  <si>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</si>
  <si>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</si>
  <si>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</si>
  <si>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</si>
  <si>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</si>
  <si>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</si>
  <si>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</si>
  <si>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</si>
  <si>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</si>
  <si>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</si>
  <si>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</si>
  <si>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</si>
  <si>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</si>
  <si>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</si>
  <si>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</si>
  <si>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</si>
  <si>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</si>
  <si>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</si>
  <si>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</si>
  <si>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</si>
  <si>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</si>
  <si>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</si>
  <si>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</si>
  <si>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</si>
  <si>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</si>
  <si>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</si>
  <si>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</si>
  <si>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</si>
  <si>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</si>
  <si>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</si>
  <si>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</si>
  <si>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</si>
  <si>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</si>
  <si>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</si>
  <si>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</si>
  <si>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</si>
  <si>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</si>
  <si>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</si>
  <si>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</si>
  <si>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</si>
  <si>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</si>
  <si>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</si>
  <si>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</si>
  <si>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</si>
  <si>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</si>
  <si>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</si>
  <si>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</si>
  <si>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</si>
  <si>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</si>
  <si>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</si>
  <si>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</si>
  <si>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</si>
  <si>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</si>
  <si>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</si>
  <si>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</si>
  <si>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</si>
  <si>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</si>
  <si>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</si>
  <si>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</si>
  <si>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</si>
  <si>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</si>
  <si>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</si>
  <si>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</si>
  <si>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</si>
  <si>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</si>
  <si>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</si>
  <si>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</si>
  <si>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</si>
  <si>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</si>
  <si>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</si>
  <si>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</si>
  <si>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</si>
  <si>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</si>
  <si>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</si>
  <si>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</si>
  <si>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</si>
  <si>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</si>
  <si>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</si>
  <si>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</si>
  <si>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</si>
  <si>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</si>
  <si>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</si>
  <si>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</si>
  <si>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</si>
  <si>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</si>
  <si>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</si>
  <si>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</si>
  <si>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</si>
  <si>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</si>
  <si>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</si>
  <si>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</si>
  <si>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</si>
  <si>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</si>
  <si>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</si>
  <si>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</si>
  <si>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</si>
  <si>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</si>
  <si>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</si>
  <si>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</si>
  <si>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</si>
  <si>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</si>
  <si>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</si>
  <si>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</si>
  <si>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</si>
  <si>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</si>
  <si>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</si>
  <si>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</si>
  <si>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</si>
  <si>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</si>
  <si>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</si>
  <si>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</si>
  <si>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</si>
  <si>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</si>
  <si>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</si>
  <si>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</si>
  <si>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</si>
  <si>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</si>
  <si>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</si>
  <si>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</si>
  <si>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</si>
  <si>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</si>
  <si>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</si>
  <si>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</si>
  <si>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</si>
  <si>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</si>
  <si>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</si>
  <si>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</si>
  <si>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</si>
  <si>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</si>
  <si>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</si>
  <si>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</si>
  <si>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</si>
  <si>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</si>
  <si>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</si>
  <si>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</si>
  <si>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</si>
  <si>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</si>
  <si>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</si>
  <si>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</si>
  <si>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</si>
  <si>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</si>
  <si>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</si>
  <si>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</si>
  <si>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</si>
  <si>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</si>
  <si>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</si>
  <si>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</si>
  <si>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</si>
  <si>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</si>
  <si>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</si>
  <si>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</si>
  <si>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</si>
  <si>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</si>
  <si>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</si>
  <si>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</si>
  <si>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</si>
  <si>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</si>
  <si>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</si>
  <si>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</si>
  <si>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</si>
  <si>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</si>
  <si>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</si>
  <si>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</si>
  <si>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</si>
  <si>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</si>
  <si>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</si>
  <si>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</si>
  <si>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</si>
  <si>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</si>
  <si>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</si>
  <si>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</si>
  <si>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</si>
  <si>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</si>
  <si>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</si>
  <si>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</si>
  <si>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</si>
  <si>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</si>
  <si>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</si>
  <si>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</si>
  <si>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</si>
  <si>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</si>
  <si>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</si>
  <si>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</si>
  <si>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</si>
  <si>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</si>
  <si>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</si>
  <si>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</si>
  <si>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</si>
  <si>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</si>
  <si>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</si>
  <si>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</si>
  <si>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</si>
  <si>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</si>
  <si>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</si>
  <si>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</si>
  <si>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</si>
  <si>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</si>
  <si>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</si>
  <si>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</si>
  <si>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</si>
  <si>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</si>
  <si>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</si>
  <si>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</si>
  <si>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</si>
  <si>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</si>
  <si>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</si>
  <si>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</si>
  <si>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</si>
  <si>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</si>
  <si>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</si>
  <si>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</si>
  <si>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</si>
  <si>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</si>
  <si>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</si>
  <si>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</si>
  <si>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</si>
  <si>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</si>
  <si>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</si>
  <si>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</si>
  <si>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</si>
  <si>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</si>
  <si>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</si>
  <si>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</si>
  <si>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</si>
  <si>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</si>
  <si>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</si>
  <si>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</si>
  <si>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</si>
  <si>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</si>
  <si>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</si>
  <si>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</si>
  <si>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</si>
  <si>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</si>
  <si>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</si>
  <si>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</si>
  <si>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</si>
  <si>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</si>
  <si>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</si>
  <si>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</si>
  <si>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</si>
  <si>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</si>
  <si>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</si>
  <si>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</si>
  <si>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</si>
  <si>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</si>
  <si>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</si>
  <si>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</si>
  <si>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</si>
  <si>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</si>
  <si>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</si>
  <si>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</si>
  <si>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</si>
  <si>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</si>
  <si>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</si>
  <si>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</si>
  <si>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</si>
  <si>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</si>
  <si>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</si>
  <si>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</si>
  <si>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</si>
  <si>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</si>
  <si>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</si>
  <si>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</si>
  <si>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</si>
  <si>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</si>
  <si>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</si>
  <si>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</si>
  <si>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</si>
  <si>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</si>
  <si>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</si>
  <si>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</si>
  <si>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</si>
  <si>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</si>
  <si>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</si>
  <si>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</si>
  <si>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</si>
  <si>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</si>
  <si>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</si>
  <si>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</si>
  <si>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</si>
  <si>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</si>
  <si>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</si>
  <si>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</si>
  <si>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</si>
  <si>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</si>
  <si>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</si>
  <si>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</si>
  <si>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</si>
  <si>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</si>
  <si>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</si>
  <si>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</si>
  <si>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</si>
  <si>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</si>
  <si>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</si>
  <si>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</si>
  <si>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</si>
  <si>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</si>
  <si>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</si>
  <si>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</si>
  <si>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</si>
  <si>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</si>
  <si>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</si>
  <si>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</si>
  <si>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</si>
  <si>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</si>
  <si>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</si>
  <si>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</si>
  <si>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</si>
  <si>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</si>
  <si>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</si>
  <si>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</si>
  <si>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</si>
  <si>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</si>
  <si>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</si>
  <si>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</si>
  <si>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</si>
  <si>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</si>
  <si>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</si>
  <si>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</si>
  <si>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</si>
  <si>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</si>
  <si>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</si>
  <si>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</si>
  <si>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</si>
  <si>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</si>
  <si>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</si>
  <si>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</si>
  <si>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</si>
  <si>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</si>
  <si>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</si>
  <si>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</si>
  <si>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</si>
  <si>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</si>
  <si>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</si>
  <si>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</si>
  <si>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</si>
  <si>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</si>
  <si>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</si>
  <si>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</si>
  <si>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</si>
  <si>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</si>
  <si>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</si>
  <si>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</si>
  <si>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</si>
  <si>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</si>
  <si>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</si>
  <si>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</si>
  <si>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</si>
  <si>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</si>
  <si>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</si>
  <si>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</si>
  <si>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</si>
  <si>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</si>
  <si>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</si>
  <si>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</si>
  <si>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</si>
  <si>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</si>
  <si>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</si>
  <si>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</si>
  <si>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</si>
  <si>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</si>
  <si>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</si>
  <si>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</si>
  <si>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</si>
  <si>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</si>
  <si>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</si>
  <si>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</si>
  <si>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</si>
  <si>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</si>
  <si>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</si>
  <si>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</si>
  <si>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</si>
  <si>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</si>
  <si>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</si>
  <si>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</si>
  <si>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</si>
  <si>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</si>
  <si>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</si>
  <si>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</si>
  <si>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</si>
  <si>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</si>
  <si>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</si>
  <si>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</si>
  <si>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</si>
  <si>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</si>
  <si>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</si>
  <si>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</si>
  <si>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</si>
  <si>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</si>
  <si>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</si>
  <si>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</si>
  <si>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</si>
  <si>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</si>
  <si>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</si>
  <si>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</si>
  <si>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</si>
  <si>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</si>
  <si>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</si>
  <si>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</si>
  <si>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</si>
  <si>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</si>
  <si>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</si>
  <si>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</si>
  <si>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</si>
  <si>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</si>
  <si>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</si>
  <si>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</si>
  <si>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</si>
  <si>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</si>
  <si>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</si>
  <si>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</si>
  <si>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</si>
  <si>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</si>
  <si>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</si>
  <si>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</si>
  <si>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</si>
  <si>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</si>
  <si>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</si>
  <si>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</si>
  <si>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</si>
  <si>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</si>
  <si>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</si>
  <si>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</si>
  <si>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</si>
  <si>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</si>
  <si>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</si>
  <si>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</si>
  <si>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</si>
  <si>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</si>
  <si>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</si>
  <si>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</si>
  <si>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</si>
  <si>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</si>
  <si>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</si>
  <si>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</si>
  <si>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</si>
  <si>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</si>
  <si>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</si>
  <si>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</si>
  <si>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</si>
  <si>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</si>
  <si>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</si>
  <si>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</si>
  <si>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</si>
  <si>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</si>
  <si>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</si>
  <si>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</si>
  <si>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</si>
  <si>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</si>
  <si>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</si>
  <si>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</si>
  <si>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</si>
  <si>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</si>
  <si>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</si>
  <si>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</si>
  <si>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</si>
  <si>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</si>
  <si>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</si>
  <si>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</si>
  <si>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</si>
  <si>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</si>
  <si>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</si>
  <si>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</si>
  <si>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</si>
  <si>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</si>
  <si>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</si>
  <si>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</si>
  <si>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</si>
  <si>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</si>
  <si>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</si>
  <si>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</si>
  <si>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</si>
  <si>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</si>
  <si>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</si>
  <si>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</si>
  <si>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</si>
  <si>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</si>
  <si>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</si>
  <si>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</si>
  <si>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</si>
  <si>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</si>
  <si>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</si>
  <si>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</si>
  <si>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</si>
  <si>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</si>
  <si>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</si>
  <si>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</si>
  <si>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</si>
  <si>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</si>
  <si>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</si>
  <si>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</si>
  <si>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</si>
  <si>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</si>
  <si>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</si>
  <si>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</si>
  <si>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</si>
  <si>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</si>
  <si>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</si>
  <si>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</si>
  <si>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</si>
  <si>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</si>
  <si>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</si>
  <si>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</si>
  <si>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</si>
  <si>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</si>
  <si>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</si>
  <si>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</si>
  <si>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</si>
  <si>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</si>
  <si>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</si>
  <si>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</si>
  <si>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</si>
  <si>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</si>
  <si>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</si>
  <si>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</si>
  <si>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</si>
  <si>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</si>
  <si>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</si>
  <si>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</si>
  <si>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</si>
  <si>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</si>
  <si>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</si>
  <si>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</si>
  <si>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</si>
  <si>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</si>
  <si>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</si>
  <si>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</si>
  <si>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</si>
  <si>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</si>
  <si>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</si>
  <si>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</si>
  <si>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</si>
  <si>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</si>
  <si>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</si>
  <si>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</si>
  <si>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</si>
  <si>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</si>
  <si>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</si>
  <si>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</si>
  <si>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</si>
  <si>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</si>
  <si>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</si>
  <si>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</si>
  <si>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</si>
  <si>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</si>
  <si>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</si>
  <si>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</si>
  <si>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</si>
  <si>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</si>
  <si>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</si>
  <si>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</si>
  <si>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</si>
  <si>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</si>
  <si>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</si>
  <si>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</si>
  <si>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</si>
  <si>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</si>
  <si>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</si>
  <si>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</si>
  <si>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</si>
  <si>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</si>
  <si>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</si>
  <si>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</si>
  <si>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</si>
  <si>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</si>
  <si>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</si>
  <si>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</si>
  <si>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</si>
  <si>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</si>
  <si>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</si>
  <si>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</si>
  <si>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</si>
  <si>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</si>
  <si>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</si>
  <si>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</si>
  <si>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</si>
  <si>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</si>
  <si>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</si>
  <si>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</si>
  <si>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</si>
  <si>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</si>
  <si>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</si>
  <si>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</si>
  <si>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</si>
  <si>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</si>
  <si>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</si>
  <si>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</si>
  <si>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</si>
  <si>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</si>
  <si>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</si>
  <si>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</si>
  <si>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</si>
  <si>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</si>
  <si>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</si>
  <si>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</si>
  <si>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</si>
  <si>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</si>
  <si>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</si>
  <si>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</si>
  <si>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</si>
  <si>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</si>
  <si>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</si>
  <si>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</si>
  <si>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</si>
  <si>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</si>
  <si>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</si>
  <si>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</si>
  <si>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</si>
  <si>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</si>
  <si>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</si>
  <si>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</si>
  <si>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</si>
  <si>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</si>
  <si>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</si>
  <si>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</si>
  <si>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</si>
  <si>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</si>
  <si>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</si>
  <si>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</si>
  <si>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</si>
  <si>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</si>
  <si>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</si>
  <si>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</si>
  <si>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</si>
  <si>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</si>
  <si>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</si>
  <si>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</si>
  <si>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</si>
  <si>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</si>
  <si>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</si>
  <si>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</si>
  <si>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</si>
  <si>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</si>
  <si>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</si>
  <si>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</si>
  <si>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</si>
  <si>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</si>
  <si>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</si>
  <si>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</si>
  <si>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</si>
  <si>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</si>
  <si>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</si>
  <si>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</si>
  <si>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</si>
  <si>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</si>
  <si>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</si>
  <si>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</si>
  <si>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</si>
  <si>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</si>
  <si>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</si>
  <si>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</si>
  <si>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</si>
  <si>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</si>
  <si>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</si>
  <si>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</si>
  <si>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</si>
  <si>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</si>
  <si>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</si>
  <si>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</si>
  <si>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</si>
  <si>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</si>
  <si>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</si>
  <si>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</si>
  <si>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</si>
  <si>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</si>
  <si>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</si>
  <si>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</si>
  <si>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</si>
  <si>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</si>
  <si>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</si>
  <si>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</si>
  <si>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</si>
  <si>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</si>
  <si>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</si>
  <si>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</si>
  <si>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</si>
  <si>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</si>
  <si>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</si>
  <si>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</si>
  <si>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</si>
  <si>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</si>
  <si>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</si>
  <si>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</si>
  <si>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</si>
  <si>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</si>
  <si>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</si>
  <si>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</si>
  <si>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</si>
  <si>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</si>
  <si>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</si>
  <si>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</si>
  <si>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</si>
  <si>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</si>
  <si>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</si>
  <si>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</si>
  <si>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</si>
  <si>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</si>
  <si>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</si>
  <si>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</si>
  <si>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</si>
  <si>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</si>
  <si>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</si>
  <si>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</si>
  <si>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</si>
  <si>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</si>
  <si>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</si>
  <si>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</si>
  <si>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</si>
  <si>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</si>
  <si>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</si>
  <si>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</si>
  <si>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</si>
  <si>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</si>
  <si>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</si>
  <si>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</si>
  <si>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</si>
  <si>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</si>
  <si>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</si>
  <si>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</si>
  <si>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</si>
  <si>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</si>
  <si>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</si>
  <si>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</si>
  <si>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</si>
  <si>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</si>
  <si>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</si>
  <si>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</si>
  <si>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</si>
  <si>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</si>
  <si>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</si>
  <si>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</si>
  <si>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</si>
  <si>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</si>
  <si>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</si>
  <si>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</si>
  <si>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</si>
  <si>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</si>
  <si>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</si>
  <si>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</si>
  <si>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</si>
  <si>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</si>
  <si>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</si>
  <si>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</si>
  <si>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</si>
  <si>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</si>
  <si>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</si>
  <si>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</si>
  <si>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</si>
  <si>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</si>
  <si>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</si>
  <si>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</si>
  <si>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</si>
  <si>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</si>
  <si>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</si>
  <si>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</si>
  <si>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</si>
  <si>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</si>
  <si>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</si>
  <si>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</si>
  <si>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</si>
  <si>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</si>
  <si>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</si>
  <si>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</si>
  <si>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</si>
  <si>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</si>
  <si>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</si>
  <si>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</si>
  <si>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</si>
  <si>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</si>
  <si>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</si>
  <si>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</si>
  <si>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</si>
  <si>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</si>
  <si>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</si>
  <si>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</si>
  <si>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</si>
  <si>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</si>
  <si>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</si>
  <si>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</si>
  <si>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</si>
  <si>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</si>
  <si>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</si>
  <si>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</si>
  <si>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</si>
  <si>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</si>
  <si>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</si>
  <si>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</si>
  <si>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</si>
  <si>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</si>
  <si>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</si>
  <si>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</si>
  <si>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</si>
  <si>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</si>
  <si>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</si>
  <si>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</si>
  <si>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</si>
  <si>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</si>
  <si>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</si>
  <si>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</si>
  <si>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</si>
  <si>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</si>
  <si>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</si>
  <si>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</si>
  <si>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</si>
  <si>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</si>
  <si>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</si>
  <si>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</si>
  <si>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</si>
  <si>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</si>
  <si>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</si>
  <si>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</si>
  <si>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</si>
  <si>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</si>
  <si>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</si>
  <si>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</si>
  <si>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</si>
  <si>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</si>
  <si>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</si>
  <si>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</si>
  <si>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</si>
  <si>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</si>
  <si>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</si>
  <si>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</si>
  <si>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</si>
  <si>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</si>
  <si>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</si>
  <si>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</si>
  <si>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</si>
  <si>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</si>
  <si>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</si>
  <si>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</si>
  <si>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</si>
  <si>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</si>
  <si>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</si>
  <si>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</si>
  <si>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</si>
  <si>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</si>
  <si>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</si>
  <si>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</si>
  <si>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</si>
  <si>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</si>
  <si>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</si>
  <si>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</si>
  <si>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</si>
  <si>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</si>
  <si>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</si>
  <si>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</si>
  <si>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</si>
  <si>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</si>
  <si>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</si>
  <si>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</si>
  <si>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</si>
  <si>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</si>
  <si>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</si>
  <si>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</si>
  <si>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</si>
  <si>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</si>
  <si>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</si>
  <si>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</si>
  <si>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</si>
  <si>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</si>
  <si>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</si>
  <si>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</si>
  <si>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</si>
  <si>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</si>
  <si>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</si>
  <si>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</si>
  <si>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</si>
  <si>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</si>
  <si>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</si>
  <si>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</si>
  <si>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</si>
  <si>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</si>
  <si>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</si>
  <si>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</si>
  <si>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</si>
  <si>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</si>
  <si>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</si>
  <si>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</si>
  <si>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</si>
  <si>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</si>
  <si>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</si>
  <si>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</si>
  <si>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</si>
  <si>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</si>
  <si>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</si>
  <si>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</si>
  <si>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</si>
  <si>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</si>
  <si>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</si>
  <si>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</si>
  <si>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</si>
  <si>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</si>
  <si>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</si>
  <si>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</si>
  <si>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</si>
  <si>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</si>
  <si>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</si>
  <si>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</si>
  <si>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</si>
  <si>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</si>
  <si>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</si>
  <si>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</si>
  <si>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</si>
  <si>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</si>
  <si>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</si>
  <si>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</si>
  <si>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</si>
  <si>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</si>
  <si>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</si>
  <si>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</si>
  <si>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</si>
  <si>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</si>
  <si>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</si>
  <si>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</si>
  <si>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</si>
  <si>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</si>
  <si>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</si>
  <si>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</si>
  <si>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</si>
  <si>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</si>
  <si>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</si>
  <si>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</si>
  <si>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</si>
  <si>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</si>
  <si>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</si>
  <si>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</si>
  <si>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</si>
  <si>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</si>
  <si>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</si>
  <si>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</si>
  <si>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</si>
  <si>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</si>
  <si>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</si>
  <si>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</si>
  <si>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</si>
  <si>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</si>
  <si>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</si>
  <si>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</si>
  <si>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</si>
  <si>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</si>
  <si>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</si>
  <si>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</si>
  <si>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</si>
  <si>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</si>
  <si>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</si>
  <si>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</si>
  <si>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</si>
  <si>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</si>
  <si>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</si>
  <si>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</si>
  <si>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</si>
  <si>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</si>
  <si>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</si>
  <si>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</si>
  <si>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</si>
  <si>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</si>
  <si>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</si>
  <si>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</si>
  <si>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</si>
  <si>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</si>
  <si>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</si>
  <si>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</si>
  <si>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</si>
  <si>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</si>
  <si>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</si>
  <si>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</si>
  <si>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</si>
  <si>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</si>
  <si>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</si>
  <si>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</si>
  <si>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</si>
  <si>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</si>
  <si>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</si>
  <si>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</si>
  <si>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</si>
  <si>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</si>
  <si>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</si>
  <si>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</si>
  <si>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</si>
  <si>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</si>
  <si>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</si>
  <si>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</si>
  <si>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</si>
  <si>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</si>
  <si>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</si>
  <si>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</si>
  <si>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</si>
  <si>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</si>
  <si>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</si>
  <si>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</si>
  <si>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</si>
  <si>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</si>
  <si>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</si>
  <si>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</si>
  <si>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</si>
  <si>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</si>
  <si>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</si>
  <si>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</si>
  <si>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</si>
  <si>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</si>
  <si>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</si>
  <si>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</si>
  <si>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</si>
  <si>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</si>
  <si>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</si>
  <si>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</si>
  <si>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</si>
  <si>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</si>
  <si>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</si>
  <si>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</si>
  <si>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</si>
  <si>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</si>
  <si>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</si>
  <si>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</si>
  <si>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</si>
  <si>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</si>
  <si>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</si>
  <si>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</si>
  <si>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</si>
  <si>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</si>
  <si>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</si>
  <si>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</si>
  <si>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</si>
  <si>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</si>
  <si>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</si>
  <si>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</si>
  <si>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</si>
  <si>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</si>
  <si>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</si>
  <si>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</si>
  <si>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</si>
  <si>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</si>
  <si>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</si>
  <si>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</si>
  <si>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</si>
  <si>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</si>
  <si>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</si>
  <si>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</si>
  <si>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</si>
  <si>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</si>
  <si>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</si>
  <si>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</si>
  <si>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</si>
  <si>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</si>
  <si>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</si>
  <si>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</si>
  <si>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</si>
  <si>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</si>
  <si>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</si>
  <si>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</si>
  <si>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</si>
  <si>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</si>
  <si>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</si>
  <si>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</si>
  <si>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</si>
  <si>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</si>
  <si>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</si>
  <si>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</si>
  <si>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</si>
  <si>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</si>
  <si>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</si>
  <si>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</si>
  <si>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</si>
  <si>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</si>
  <si>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</si>
  <si>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</si>
  <si>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</si>
  <si>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</si>
  <si>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</si>
  <si>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</si>
  <si>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</si>
  <si>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</si>
  <si>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</si>
  <si>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</si>
  <si>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</si>
  <si>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</si>
  <si>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</si>
  <si>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</si>
  <si>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</si>
  <si>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</si>
  <si>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</si>
  <si>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</si>
  <si>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</si>
  <si>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</si>
  <si>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</si>
  <si>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</si>
  <si>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</si>
  <si>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</si>
  <si>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</si>
  <si>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</si>
  <si>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</si>
  <si>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</si>
  <si>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</si>
  <si>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</si>
  <si>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</si>
  <si>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</si>
  <si>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</si>
  <si>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</si>
  <si>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</si>
  <si>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</si>
  <si>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</si>
  <si>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</si>
  <si>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</si>
  <si>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</si>
  <si>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</si>
  <si>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</si>
  <si>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</si>
  <si>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</si>
  <si>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</si>
  <si>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</si>
  <si>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</si>
  <si>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</si>
  <si>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</si>
  <si>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</si>
  <si>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</si>
  <si>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</si>
  <si>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</si>
  <si>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</si>
  <si>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</si>
  <si>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</si>
  <si>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</si>
  <si>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</si>
  <si>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</si>
  <si>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</si>
  <si>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</si>
  <si>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</si>
  <si>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</si>
  <si>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</si>
  <si>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</si>
  <si>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</si>
  <si>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</si>
  <si>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</si>
  <si>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</si>
  <si>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</si>
  <si>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</si>
  <si>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</si>
  <si>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</si>
  <si>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</si>
  <si>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</si>
  <si>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</si>
  <si>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</si>
  <si>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</si>
  <si>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</si>
  <si>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</si>
  <si>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</si>
  <si>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</si>
  <si>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</si>
  <si>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</si>
  <si>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</si>
  <si>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</si>
  <si>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</si>
  <si>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</si>
  <si>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</si>
  <si>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</si>
  <si>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</si>
  <si>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</si>
  <si>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</si>
  <si>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</si>
  <si>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</si>
  <si>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</si>
  <si>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</si>
  <si>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</si>
  <si>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</si>
  <si>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</si>
  <si>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</si>
  <si>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</si>
  <si>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</si>
  <si>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</si>
  <si>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</si>
  <si>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</si>
  <si>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</si>
  <si>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</si>
  <si>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</si>
  <si>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</si>
  <si>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</si>
  <si>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</si>
  <si>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</si>
  <si>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</si>
  <si>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</si>
  <si>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</si>
  <si>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</si>
  <si>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</si>
  <si>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</si>
  <si>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</si>
  <si>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</si>
  <si>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</si>
  <si>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</si>
  <si>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</si>
  <si>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</si>
  <si>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</si>
  <si>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</si>
  <si>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</si>
  <si>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</si>
  <si>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</si>
  <si>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</si>
  <si>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</si>
  <si>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</si>
  <si>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</si>
  <si>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</si>
  <si>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</si>
  <si>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</si>
  <si>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</si>
  <si>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</si>
  <si>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</si>
  <si>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</si>
  <si>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</si>
  <si>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</si>
  <si>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</si>
  <si>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</si>
  <si>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</si>
  <si>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</si>
  <si>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</si>
  <si>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</si>
  <si>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</si>
  <si>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</si>
  <si>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</si>
  <si>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</si>
  <si>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</si>
  <si>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</si>
  <si>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</si>
  <si>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</si>
  <si>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</si>
  <si>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</si>
  <si>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</si>
  <si>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</si>
  <si>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</si>
  <si>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</si>
  <si>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</si>
  <si>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</si>
  <si>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</si>
  <si>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</si>
  <si>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</si>
  <si>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</si>
  <si>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</si>
  <si>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</si>
  <si>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</si>
  <si>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</si>
  <si>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</si>
  <si>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</si>
  <si>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</si>
  <si>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</si>
  <si>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</si>
  <si>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</si>
  <si>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</si>
  <si>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</si>
  <si>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</si>
  <si>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</si>
  <si>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</si>
  <si>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</si>
  <si>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</si>
  <si>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</si>
  <si>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</si>
  <si>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</si>
  <si>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</si>
  <si>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</si>
  <si>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</si>
  <si>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</si>
  <si>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</si>
  <si>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</si>
  <si>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</si>
  <si>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</si>
  <si>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</si>
  <si>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</si>
  <si>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</si>
  <si>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</si>
  <si>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</si>
  <si>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</si>
  <si>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</si>
  <si>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</si>
  <si>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</si>
  <si>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</si>
  <si>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</si>
  <si>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</si>
  <si>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</si>
  <si>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</si>
  <si>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</si>
  <si>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</si>
  <si>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</si>
  <si>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</si>
  <si>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</si>
  <si>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</si>
  <si>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</si>
  <si>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</si>
  <si>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</si>
  <si>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</si>
  <si>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</si>
  <si>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</si>
  <si>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</si>
  <si>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</si>
  <si>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</si>
  <si>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</si>
  <si>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</si>
  <si>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</si>
  <si>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</si>
  <si>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</si>
  <si>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</si>
  <si>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</si>
  <si>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</si>
  <si>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</si>
  <si>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</si>
  <si>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</si>
  <si>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</si>
  <si>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</si>
  <si>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</si>
  <si>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</si>
  <si>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</si>
  <si>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</si>
  <si>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</si>
  <si>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</si>
  <si>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</si>
  <si>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</si>
  <si>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</si>
  <si>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</si>
  <si>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</si>
  <si>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</si>
  <si>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</si>
  <si>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</si>
  <si>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</si>
  <si>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</si>
  <si>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</si>
  <si>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</si>
  <si>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</si>
  <si>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</si>
  <si>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</si>
  <si>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</si>
  <si>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</si>
  <si>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</si>
  <si>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</si>
  <si>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</si>
  <si>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</si>
  <si>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</si>
  <si>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</si>
  <si>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</si>
  <si>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</si>
  <si>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</si>
  <si>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</si>
  <si>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</si>
  <si>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</si>
  <si>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</si>
  <si>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</si>
  <si>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</si>
  <si>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</si>
  <si>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</si>
  <si>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</si>
  <si>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</si>
  <si>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</si>
  <si>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</si>
  <si>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</si>
  <si>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</si>
  <si>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</si>
  <si>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</si>
  <si>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</si>
  <si>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</si>
  <si>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</si>
  <si>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</si>
  <si>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</si>
  <si>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</si>
  <si>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</si>
  <si>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</si>
  <si>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</si>
  <si>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</si>
  <si>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</si>
  <si>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</si>
  <si>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</si>
  <si>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</si>
  <si>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</si>
  <si>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</si>
  <si>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</si>
  <si>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</si>
  <si>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</si>
  <si>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</si>
  <si>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</si>
  <si>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</si>
  <si>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</si>
  <si>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</si>
  <si>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</si>
  <si>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</si>
  <si>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</si>
  <si>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</si>
  <si>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</si>
  <si>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</si>
  <si>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</si>
  <si>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</si>
  <si>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</si>
  <si>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</si>
  <si>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</si>
  <si>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</si>
  <si>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</si>
  <si>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</si>
  <si>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</si>
  <si>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</si>
  <si>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</si>
  <si>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</si>
  <si>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</si>
  <si>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</si>
  <si>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</si>
  <si>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</si>
  <si>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</si>
  <si>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</si>
  <si>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</si>
  <si>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</si>
  <si>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</si>
  <si>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</si>
  <si>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</si>
  <si>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</si>
  <si>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</si>
  <si>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</si>
  <si>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</si>
  <si>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</si>
  <si>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</si>
  <si>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</si>
  <si>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</si>
  <si>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</si>
  <si>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</si>
  <si>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</si>
  <si>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</si>
  <si>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</si>
  <si>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</si>
  <si>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</si>
  <si>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</si>
  <si>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</si>
  <si>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</si>
  <si>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</si>
  <si>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</si>
  <si>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</si>
  <si>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</si>
  <si>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</si>
  <si>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</si>
  <si>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</si>
  <si>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</si>
  <si>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</si>
  <si>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</si>
  <si>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</si>
  <si>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</si>
  <si>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</si>
  <si>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</si>
  <si>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</si>
  <si>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</si>
  <si>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</si>
  <si>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</si>
  <si>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</si>
  <si>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</si>
  <si>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</si>
  <si>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</si>
  <si>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</si>
  <si>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</si>
  <si>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</si>
  <si>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</si>
  <si>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</si>
  <si>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</si>
  <si>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</si>
  <si>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</si>
  <si>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</si>
  <si>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</si>
  <si>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</si>
  <si>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</si>
  <si>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</si>
  <si>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</si>
  <si>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</si>
  <si>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</si>
  <si>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</si>
  <si>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</si>
  <si>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</si>
  <si>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</si>
  <si>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</si>
  <si>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</si>
  <si>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</si>
  <si>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</si>
  <si>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</si>
  <si>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</si>
  <si>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</si>
  <si>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</si>
  <si>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</si>
  <si>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</si>
  <si>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</si>
  <si>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</si>
  <si>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</si>
  <si>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</si>
  <si>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</si>
  <si>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</si>
  <si>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</si>
  <si>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</si>
  <si>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</si>
  <si>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</si>
  <si>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</si>
  <si>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</si>
  <si>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</si>
  <si>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</si>
  <si>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</si>
  <si>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</si>
  <si>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</si>
  <si>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</si>
  <si>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</si>
  <si>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</si>
  <si>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</si>
  <si>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</si>
  <si>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</si>
  <si>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</si>
  <si>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</si>
  <si>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</si>
  <si>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</si>
  <si>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</si>
  <si>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</si>
  <si>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</si>
  <si>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</si>
  <si>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</si>
  <si>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</si>
  <si>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</si>
  <si>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</si>
  <si>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</si>
  <si>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</si>
  <si>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</si>
  <si>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</si>
  <si>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</si>
  <si>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</si>
  <si>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</si>
  <si>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</si>
  <si>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</si>
  <si>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</si>
  <si>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</si>
  <si>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</si>
  <si>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</si>
  <si>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</si>
  <si>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</si>
  <si>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</si>
  <si>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</si>
  <si>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</si>
  <si>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</si>
  <si>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</si>
  <si>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</si>
  <si>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</si>
  <si>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</si>
  <si>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</si>
  <si>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</si>
  <si>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</si>
  <si>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</si>
  <si>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</si>
  <si>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</si>
  <si>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</si>
  <si>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</si>
  <si>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</si>
  <si>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</si>
  <si>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</si>
  <si>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</si>
  <si>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</si>
  <si>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</si>
  <si>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</si>
  <si>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</si>
  <si>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</si>
  <si>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</si>
  <si>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</si>
  <si>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</si>
  <si>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</si>
  <si>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</si>
  <si>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</si>
  <si>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</si>
  <si>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</si>
  <si>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</si>
  <si>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</si>
  <si>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</si>
  <si>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</si>
  <si>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</si>
  <si>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</si>
  <si>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</si>
  <si>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</si>
  <si>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</si>
  <si>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</si>
  <si>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</si>
  <si>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</si>
  <si>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</si>
  <si>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</si>
  <si>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</si>
  <si>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</si>
  <si>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</si>
  <si>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</si>
  <si>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</si>
  <si>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</si>
  <si>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</si>
  <si>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</si>
  <si>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</si>
  <si>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</si>
  <si>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</si>
  <si>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</si>
  <si>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</si>
  <si>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</si>
  <si>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</si>
  <si>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</si>
  <si>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</si>
  <si>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</si>
  <si>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</si>
  <si>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</si>
  <si>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</si>
  <si>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</si>
  <si>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</si>
  <si>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</si>
  <si>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</si>
  <si>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</si>
  <si>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</si>
  <si>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</si>
  <si>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</si>
  <si>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</si>
  <si>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</si>
  <si>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</si>
  <si>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</si>
  <si>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</si>
  <si>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</si>
  <si>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</si>
  <si>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</si>
  <si>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</si>
  <si>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</si>
  <si>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</si>
  <si>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</si>
  <si>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</si>
  <si>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</si>
  <si>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</si>
  <si>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</si>
  <si>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</si>
  <si>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</si>
  <si>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</si>
  <si>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</si>
  <si>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</si>
  <si>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</si>
  <si>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</si>
  <si>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</si>
  <si>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</si>
  <si>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</si>
  <si>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</si>
  <si>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</si>
  <si>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</si>
  <si>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</si>
  <si>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</si>
  <si>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</si>
  <si>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</si>
  <si>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</si>
  <si>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</si>
  <si>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</si>
  <si>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</si>
  <si>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</si>
  <si>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</si>
  <si>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</si>
  <si>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</si>
  <si>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</si>
  <si>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</si>
  <si>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</si>
  <si>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</si>
  <si>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</si>
  <si>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</si>
  <si>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</si>
  <si>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</si>
  <si>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</si>
  <si>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</si>
  <si>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</si>
  <si>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</si>
  <si>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</si>
  <si>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</si>
  <si>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</si>
  <si>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</si>
  <si>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</si>
  <si>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</si>
  <si>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</si>
  <si>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</si>
  <si>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</si>
  <si>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</si>
  <si>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</si>
  <si>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</si>
  <si>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</si>
  <si>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</si>
  <si>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</si>
  <si>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</si>
  <si>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</si>
  <si>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</si>
  <si>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</si>
  <si>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</si>
  <si>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</si>
  <si>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</si>
  <si>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</si>
  <si>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</si>
  <si>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</si>
  <si>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</si>
  <si>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</si>
  <si>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</si>
  <si>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</si>
  <si>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</si>
  <si>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</si>
  <si>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</si>
  <si>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</si>
  <si>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</si>
  <si>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</si>
  <si>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</si>
  <si>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</si>
  <si>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</si>
  <si>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</si>
  <si>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</si>
  <si>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</si>
  <si>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</si>
  <si>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</si>
  <si>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</si>
  <si>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</si>
  <si>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</si>
  <si>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</si>
  <si>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</si>
  <si>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</si>
  <si>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</si>
  <si>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</si>
  <si>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</si>
  <si>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</si>
  <si>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</si>
  <si>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</si>
  <si>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</si>
  <si>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</si>
  <si>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</si>
  <si>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</si>
  <si>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</si>
  <si>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</si>
  <si>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</si>
  <si>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</si>
  <si>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</si>
  <si>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</si>
  <si>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</si>
  <si>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</si>
  <si>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</si>
  <si>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</si>
  <si>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</si>
  <si>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</si>
  <si>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</si>
  <si>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</si>
  <si>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</si>
  <si>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</si>
  <si>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</si>
  <si>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</si>
  <si>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</si>
  <si>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</si>
  <si>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</si>
  <si>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</si>
  <si>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</si>
  <si>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</si>
  <si>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</si>
  <si>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</si>
  <si>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</si>
  <si>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</si>
  <si>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</si>
  <si>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</si>
  <si>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</si>
  <si>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</si>
  <si>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</si>
  <si>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</si>
  <si>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</si>
  <si>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</si>
  <si>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</si>
  <si>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</si>
  <si>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</si>
  <si>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</si>
  <si>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</si>
  <si>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</si>
  <si>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</si>
  <si>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</si>
  <si>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</si>
  <si>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</si>
  <si>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</si>
  <si>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</si>
  <si>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</si>
  <si>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</si>
  <si>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</si>
  <si>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</si>
  <si>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</si>
  <si>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</si>
  <si>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</si>
  <si>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</si>
  <si>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</si>
  <si>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</si>
  <si>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</si>
  <si>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</si>
  <si>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</si>
  <si>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</si>
  <si>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</si>
  <si>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</si>
  <si>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</si>
  <si>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</si>
  <si>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</si>
  <si>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</si>
  <si>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</si>
  <si>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</si>
  <si>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</si>
  <si>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</si>
  <si>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</si>
  <si>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</si>
  <si>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</si>
  <si>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</si>
  <si>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</si>
  <si>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</si>
  <si>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</si>
  <si>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</si>
  <si>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</si>
  <si>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</si>
  <si>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</si>
  <si>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</si>
  <si>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</si>
  <si>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</si>
  <si>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</si>
  <si>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</si>
  <si>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</si>
  <si>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</si>
  <si>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</si>
  <si>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</si>
  <si>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</si>
  <si>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</si>
  <si>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</si>
  <si>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</si>
  <si>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</si>
  <si>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</si>
  <si>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</si>
  <si>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</si>
  <si>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</si>
  <si>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</si>
  <si>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</si>
  <si>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</si>
  <si>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</si>
  <si>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</si>
  <si>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</si>
  <si>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</si>
  <si>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</si>
  <si>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</si>
  <si>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</si>
  <si>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</si>
  <si>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</si>
  <si>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</si>
  <si>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</si>
  <si>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</si>
  <si>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</si>
  <si>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</si>
  <si>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</si>
  <si>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</si>
  <si>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</si>
  <si>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</si>
  <si>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</si>
  <si>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</si>
  <si>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</si>
  <si>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</si>
  <si>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</si>
  <si>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</si>
  <si>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</si>
  <si>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</si>
  <si>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</si>
  <si>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</si>
  <si>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</si>
  <si>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</si>
  <si>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</si>
  <si>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</si>
  <si>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</si>
  <si>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</si>
  <si>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</si>
  <si>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</si>
  <si>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</si>
  <si>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</si>
  <si>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</si>
  <si>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</si>
  <si>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</si>
  <si>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</si>
  <si>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</si>
  <si>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</si>
  <si>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</si>
  <si>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</si>
  <si>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</si>
  <si>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</si>
  <si>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</si>
  <si>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</si>
  <si>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</si>
  <si>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</si>
  <si>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</si>
  <si>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</si>
  <si>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</si>
  <si>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</si>
  <si>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</si>
  <si>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</si>
  <si>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</si>
  <si>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</si>
  <si>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</si>
  <si>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</si>
  <si>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</si>
  <si>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</si>
  <si>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</si>
  <si>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</si>
  <si>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</si>
  <si>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</si>
  <si>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</si>
  <si>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</si>
  <si>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</si>
  <si>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</si>
  <si>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</si>
  <si>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</si>
  <si>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</si>
  <si>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</si>
  <si>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</si>
  <si>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</si>
  <si>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</si>
  <si>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</si>
  <si>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</si>
  <si>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</si>
  <si>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</si>
  <si>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</si>
  <si>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</si>
  <si>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</si>
  <si>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</si>
  <si>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</si>
  <si>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</si>
  <si>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</si>
  <si>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</si>
  <si>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</si>
  <si>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</si>
  <si>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</si>
  <si>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</si>
  <si>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</si>
  <si>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</si>
  <si>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</si>
  <si>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</si>
  <si>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</si>
  <si>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</si>
  <si>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</si>
  <si>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</si>
  <si>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</si>
  <si>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</si>
  <si>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</si>
  <si>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</si>
  <si>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</si>
  <si>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</si>
  <si>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</si>
  <si>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</si>
  <si>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</si>
  <si>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</si>
  <si>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</si>
  <si>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</si>
  <si>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</si>
  <si>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</si>
  <si>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</si>
  <si>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</si>
  <si>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</si>
  <si>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</si>
  <si>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</si>
  <si>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</si>
  <si>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</si>
  <si>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</si>
  <si>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</si>
  <si>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</si>
  <si>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</si>
  <si>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</si>
  <si>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</si>
  <si>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</si>
  <si>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</si>
  <si>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</si>
  <si>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</si>
  <si>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</si>
  <si>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</si>
  <si>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</si>
  <si>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</si>
  <si>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</si>
  <si>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</si>
  <si>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</si>
  <si>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</si>
  <si>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</si>
  <si>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</si>
  <si>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</si>
  <si>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</si>
  <si>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</si>
  <si>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</si>
  <si>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</si>
  <si>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</si>
  <si>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</si>
  <si>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</si>
  <si>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</si>
  <si>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</si>
  <si>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</si>
  <si>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</si>
  <si>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</si>
  <si>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</si>
  <si>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</si>
  <si>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</si>
  <si>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</si>
  <si>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</si>
  <si>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</si>
  <si>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</si>
  <si>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</si>
  <si>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</si>
  <si>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</si>
  <si>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</si>
  <si>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</si>
  <si>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</si>
  <si>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</si>
  <si>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</si>
  <si>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</si>
  <si>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</si>
  <si>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</si>
  <si>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</si>
  <si>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</si>
  <si>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</si>
  <si>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</si>
  <si>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</si>
  <si>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</si>
  <si>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</si>
  <si>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</si>
  <si>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</si>
  <si>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</si>
  <si>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</si>
  <si>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</si>
  <si>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</si>
  <si>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</si>
  <si>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</si>
  <si>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</si>
  <si>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</si>
  <si>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</si>
  <si>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</si>
  <si>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</si>
  <si>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</si>
  <si>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</si>
  <si>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</si>
  <si>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</si>
  <si>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</si>
  <si>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</si>
  <si>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</si>
  <si>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</si>
  <si>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</si>
  <si>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</si>
  <si>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002/7/2025</t>
  </si>
  <si>
    <t>3020250393</t>
  </si>
  <si>
    <t>Prenájom športovísk od 07.07.25 - 11.07.25</t>
  </si>
  <si>
    <t>36177245</t>
  </si>
  <si>
    <t>BBF elektro s.r.o.</t>
  </si>
  <si>
    <t>012/8/2025</t>
  </si>
  <si>
    <t>3020250516</t>
  </si>
  <si>
    <t>Prenájom športovísk od 18.08.25 - 22.08.25</t>
  </si>
  <si>
    <t>Kontaktná osoba zodpovedná za vyplnený formulár
meno a priezvisko: Mgr. Gerhard Puchír
e-mail: puchir@fbkmichalovce.sk
tel. kontakt (mobil): +421 903 604 195</t>
  </si>
  <si>
    <t>Mgr. Gerhard Puchír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</si>
</sst>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1" val="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5" customHeight="1" x14ac:dyDescent="0.25">
      <c r="A12" s="301" t="s">
        <v>1351</v>
      </c>
      <c r="C12" s="205"/>
      <c r="D12" s="205"/>
    </row>
    <row r="13" spans="1:4" s="18" customFormat="1" ht="23.5" customHeight="1" x14ac:dyDescent="0.25">
      <c r="A13" s="306"/>
      <c r="C13" s="205"/>
      <c r="D13" s="205"/>
    </row>
    <row r="14" spans="1:4" s="18" customFormat="1" ht="17.5" x14ac:dyDescent="0.25">
      <c r="A14" s="307" t="s">
        <v>5</v>
      </c>
      <c r="C14" s="205"/>
      <c r="D14" s="205"/>
    </row>
    <row r="15" spans="1:4" ht="16.399999999999999" customHeight="1" x14ac:dyDescent="0.25">
      <c r="A15" s="127"/>
      <c r="C15" s="21"/>
    </row>
    <row r="16" spans="1:4" ht="303" x14ac:dyDescent="0.25">
      <c r="A16" s="295" t="s">
        <v>6</v>
      </c>
      <c r="C16" s="21"/>
    </row>
    <row r="17" spans="1:4" ht="17.5"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5" customHeight="1" x14ac:dyDescent="0.25">
      <c r="A46" s="298" t="s">
        <v>15</v>
      </c>
      <c r="C46" s="22"/>
    </row>
    <row r="47" spans="1:3" ht="11.5" customHeight="1" x14ac:dyDescent="0.25"/>
    <row r="48" spans="1:3" ht="13" x14ac:dyDescent="0.25">
      <c r="A48" s="299"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8"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5"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4"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1348</v>
      </c>
    </row>
    <row r="133" spans="1:1" ht="61.5" customHeight="1" x14ac:dyDescent="0.25">
      <c r="A133" s="300" t="s">
        <v>1360</v>
      </c>
    </row>
    <row r="134" spans="1:1" ht="13" x14ac:dyDescent="0.25">
      <c r="A134" s="260" t="s">
        <v>1361</v>
      </c>
    </row>
    <row r="135" spans="1:1" ht="101" x14ac:dyDescent="0.25">
      <c r="A135" s="300" t="s">
        <v>1349</v>
      </c>
    </row>
    <row r="136" spans="1:1" x14ac:dyDescent="0.25">
      <c r="A136"/>
    </row>
    <row r="137" spans="1:1" ht="71.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FLORBALOVÝ KLUB MICHALOVCE, T.J.Moussona č. 4 , Michalovce, 071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0"/>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42103711</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45961</v>
      </c>
      <c r="D1" s="26"/>
      <c r="G1" s="252">
        <v>45688</v>
      </c>
    </row>
    <row r="2" spans="1:7" ht="14" x14ac:dyDescent="0.3">
      <c r="A2" s="28"/>
      <c r="B2" s="28"/>
      <c r="G2" s="252">
        <v>45716</v>
      </c>
    </row>
    <row r="3" spans="1:7" ht="14" x14ac:dyDescent="0.3">
      <c r="A3" s="30" t="s">
        <v>312</v>
      </c>
      <c r="B3" s="338" t="str">
        <f>INDEX(Adr!B:B,Doklady!B102+1)</f>
        <v>FLORBALOVÝ KLUB MICHALOVCE</v>
      </c>
      <c r="C3" s="338"/>
      <c r="D3" s="338"/>
      <c r="G3" s="252">
        <v>45747</v>
      </c>
    </row>
    <row r="4" spans="1:7" ht="14" x14ac:dyDescent="0.3">
      <c r="A4" s="30" t="s">
        <v>313</v>
      </c>
      <c r="B4" s="29" t="str">
        <f>RIGHT("0000"&amp;INDEX(Adr!A:A,Doklady!B102+1),8)</f>
        <v>42103711</v>
      </c>
      <c r="G4" s="252">
        <v>45777</v>
      </c>
    </row>
    <row r="5" spans="1:7" ht="14" x14ac:dyDescent="0.3">
      <c r="A5" s="30" t="s">
        <v>314</v>
      </c>
      <c r="B5" s="29" t="str">
        <f>INDEX(Adr!D:D,Doklady!B102+1)&amp;", "&amp;INDEX(Adr!E:E,Doklady!B102+1)</f>
        <v>T.J.Moussona č. 4 , Michalovce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5000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0" zoomScaleNormal="100" workbookViewId="0">
      <selection sqref="A1:I13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INDEX(Adr!B2:B242,Doklady!B102)</f>
        <v>FLORBALOVÝ KLUB MICHALOVCE</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42103711</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T.J.Moussona č. 4 , Michalovce, 071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5000</v>
      </c>
      <c r="D10" s="126">
        <f>C10-E10</f>
        <v>5000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5000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45973</v>
      </c>
      <c r="C140" s="229"/>
      <c r="D140" s="362" t="s">
        <v>3010</v>
      </c>
      <c r="E140" s="362"/>
      <c r="F140" s="362"/>
      <c r="G140" s="362"/>
      <c r="H140" s="362"/>
      <c r="I140" s="362"/>
      <c r="J140" s="85"/>
    </row>
    <row r="141" spans="1:26" ht="68.25" customHeight="1" x14ac:dyDescent="0.25">
      <c r="A141" s="9"/>
      <c r="B141" s="280" t="s">
        <v>3009</v>
      </c>
      <c r="C141" s="214"/>
      <c r="D141" s="342" t="s">
        <v>393</v>
      </c>
      <c r="E141" s="342"/>
      <c r="F141" s="342"/>
      <c r="G141" s="342"/>
      <c r="H141" s="342"/>
      <c r="I141" s="342"/>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49" zoomScaleNormal="100" workbookViewId="0">
      <selection activeCell="I109" sqref="I109"/>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42103711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38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21</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3000</v>
      </c>
      <c r="B107" s="14" t="s">
        <v>3001</v>
      </c>
      <c r="C107" s="14" t="s">
        <v>3002</v>
      </c>
      <c r="D107" s="16">
        <v>45851</v>
      </c>
      <c r="E107" s="16">
        <v>45966</v>
      </c>
      <c r="F107" s="14" t="s">
        <v>3003</v>
      </c>
      <c r="G107" s="14" t="s">
        <v>3004</v>
      </c>
      <c r="H107" s="14" t="s">
        <v>3005</v>
      </c>
      <c r="I107" s="15">
        <v>3520</v>
      </c>
      <c r="J107" s="77">
        <v>10</v>
      </c>
      <c r="K107" s="92"/>
    </row>
    <row r="108" spans="1:25" ht="12.5" x14ac:dyDescent="0.25">
      <c r="A108" s="14" t="s">
        <v>3000</v>
      </c>
      <c r="B108" s="14" t="s">
        <v>3006</v>
      </c>
      <c r="C108" s="14" t="s">
        <v>3007</v>
      </c>
      <c r="D108" s="16">
        <v>45894</v>
      </c>
      <c r="E108" s="16">
        <v>45966</v>
      </c>
      <c r="F108" s="14" t="s">
        <v>3008</v>
      </c>
      <c r="G108" s="14" t="s">
        <v>3004</v>
      </c>
      <c r="H108" s="14" t="s">
        <v>3005</v>
      </c>
      <c r="I108" s="15">
        <v>1480</v>
      </c>
      <c r="J108" s="77">
        <v>10</v>
      </c>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5"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5"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5"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5"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5"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5"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5"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5"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5"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5"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5"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5"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5"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5"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5"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5"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5"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5"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FLORBALOVÝ KLUB MICHALOVCE, T.J.Moussona č. 4 , Michalovce, 071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42103711</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2025-11-13T09:36:46Z</cp:lastPrinted>
  <dcterms:created xsi:type="dcterms:W3CDTF">2017-02-20T06:20:12Z</dcterms:created>
  <dcterms:modified xsi:type="dcterms:W3CDTF">2025-11-13T09:36:47Z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